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<sst xmlns="http://schemas.openxmlformats.org/spreadsheetml/2006/main" count="438" uniqueCount="241">
  <si>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</si>
  <si>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</si>
  <si>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</si>
  <si>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</si>
  <si>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</si>
  <si>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</si>
  <si>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</si>
  <si>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</si>
  <si>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</si>
  <si>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</si>
  <si>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</si>
  <si>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</si>
  <si>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</si>
  <si>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</si>
  <si>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</si>
  <si>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</si>
  <si>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</si>
  <si>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</si>
  <si>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</si>
  <si>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</si>
  <si>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</si>
  <si>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</si>
  <si>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</si>
  <si>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</si>
  <si>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</si>
  <si>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</si>
  <si>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</si>
  <si>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</si>
  <si>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</si>
  <si>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</si>
  <si>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</si>
  <si>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</si>
  <si>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</si>
  <si>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</si>
  <si>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</si>
  <si>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</si>
  <si>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</si>
  <si>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</si>
  <si>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</si>
  <si>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</si>
  <si>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</si>
  <si>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</si>
  <si>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</si>
  <si>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</si>
  <si>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</si>
  <si>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</si>
  <si>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</si>
  <si>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</si>
  <si>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</si>
  <si>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</si>
  <si>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</si>
  <si>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</si>
  <si>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</si>
  <si>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</si>
  <si>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</si>
  <si>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</si>
  <si>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</si>
  <si>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</si>
  <si>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</si>
  <si>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</si>
  <si>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</si>
  <si>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</si>
  <si>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</si>
  <si>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</si>
  <si>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</si>
  <si>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</si>
  <si>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</si>
  <si>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</si>
  <si>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</si>
  <si>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</si>
  <si>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</si>
  <si>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</si>
  <si>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</si>
  <si>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</si>
  <si>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</si>
  <si>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</si>
  <si>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</si>
  <si>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</si>
  <si>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</si>
  <si>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</si>
  <si>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</si>
  <si>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</si>
  <si>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</si>
  <si>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</si>
  <si>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</si>
  <si>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</si>
  <si>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</si>
  <si>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</si>
  <si>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</si>
  <si>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</si>
  <si>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</si>
  <si>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</si>
  <si>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</si>
  <si>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</si>
  <si>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</si>
  <si>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</si>
  <si>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</si>
  <si>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</si>
  <si>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</si>
  <si>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</si>
  <si>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</si>
  <si>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</si>
  <si>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</si>
  <si>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</si>
  <si>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</si>
  <si>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</si>
  <si>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</si>
  <si>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</si>
  <si>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</si>
  <si>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</si>
  <si>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</si>
  <si>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</si>
  <si>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</si>
  <si>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</si>
  <si>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</si>
  <si>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</si>
  <si>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</si>
  <si>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</si>
  <si>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</si>
  <si>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</si>
  <si>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</si>
  <si>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</si>
  <si>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</si>
  <si>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</si>
  <si>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</si>
  <si>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</si>
  <si>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</si>
  <si>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</si>
  <si>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</si>
  <si>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</si>
  <si>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</si>
  <si>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</si>
  <si>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</si>
  <si>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</si>
  <si>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</si>
  <si>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</si>
  <si>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</si>
  <si>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</si>
  <si>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</si>
  <si>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</si>
  <si>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</si>
  <si>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</si>
  <si>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</si>
  <si>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</si>
  <si>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</si>
  <si>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</si>
  <si>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</si>
  <si>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</si>
  <si>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</si>
  <si>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</si>
  <si>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</si>
  <si>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</si>
  <si>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</si>
  <si>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</si>
  <si>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</si>
  <si>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</si>
  <si>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</si>
  <si>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</si>
  <si>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</si>
  <si>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</si>
  <si>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</si>
  <si>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</si>
  <si>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</si>
  <si>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</si>
  <si>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</si>
  <si>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</si>
  <si>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</si>
  <si>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</si>
  <si>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</si>
  <si>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</si>
  <si>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</si>
  <si>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</si>
  <si>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</si>
  <si>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</si>
  <si>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</si>
  <si>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</si>
  <si>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</si>
  <si>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</si>
  <si>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</si>
  <si>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</si>
  <si>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</si>
  <si>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</si>
  <si>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</si>
  <si>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</si>
  <si>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</si>
  <si>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</si>
  <si>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</si>
  <si>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</si>
  <si>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</si>
  <si>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</si>
  <si>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</si>
  <si>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</si>
  <si>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</si>
  <si>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</si>
  <si>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</si>
  <si>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</si>
  <si>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</si>
  <si>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</si>
  <si>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</si>
  <si>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</si>
  <si>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</si>
  <si>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</si>
  <si>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</si>
  <si>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</si>
  <si>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</si>
  <si>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>Total all</t>
  </si>
  <si>
    <t>Dec.</t>
  </si>
  <si>
    <t>Jan.</t>
  </si>
  <si>
    <t>Feb.</t>
  </si>
  <si>
    <t>Table 10—U.S. actual and projected cotton acreage</t>
  </si>
  <si>
    <t>Actual</t>
  </si>
  <si>
    <t>Projected</t>
  </si>
  <si>
    <t xml:space="preserve">              1,000 acres</t>
  </si>
  <si>
    <t>Percent</t>
  </si>
  <si>
    <t xml:space="preserve">   N. Carolina</t>
  </si>
  <si>
    <t xml:space="preserve">   S. Carolina</t>
  </si>
  <si>
    <t>Total upland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</si>
  <si>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</si>
  <si>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</si>
  <si>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</si>
  <si>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</si>
  <si>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</si>
  <si>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</si>
  <si>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</si>
  <si>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</si>
  <si>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Contact: Leslie Meyer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</si>
  <si>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</si>
  <si>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</si>
  <si>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</si>
  <si>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</si>
  <si>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</si>
  <si>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</si>
  <si>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–</t>
    </r>
    <r>
      <rPr>
        <sz val="9"/>
        <rFont val="Arial"/>
        <family val="2"/>
      </rPr>
      <t>U.S. actual and projected cotton acreage</t>
    </r>
  </si>
  <si>
    <t>Created April 12, 2022</t>
  </si>
  <si>
    <t>2021/22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</si>
  <si>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</si>
  <si>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Last update: 4/12/22.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</si>
  <si>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</si>
  <si>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</si>
  <si>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r>
      <t xml:space="preserve">2022 </t>
    </r>
    <r>
      <rPr>
        <vertAlign val="superscript"/>
        <sz val="9"/>
        <rFont val="Arial"/>
        <family val="2"/>
      </rPr>
      <t>1</t>
    </r>
  </si>
  <si>
    <t>2022/2021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</si>
</sst>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0" xfId="0" applyFont="1" applyAlignment="1" quotePrefix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193</v>
      </c>
    </row>
    <row r="3" ht="15">
      <c r="A3" s="8"/>
    </row>
    <row r="4" ht="14.25">
      <c r="A4" t="s">
        <v>233</v>
      </c>
    </row>
    <row r="6" ht="14.25">
      <c r="A6" t="s">
        <v>0</v>
      </c>
    </row>
    <row r="8" ht="14.25">
      <c r="A8" s="7" t="s">
        <v>45</v>
      </c>
    </row>
    <row r="9" ht="14.25">
      <c r="A9" s="7"/>
    </row>
    <row r="10" ht="14.25">
      <c r="A10" s="7" t="s">
        <v>36</v>
      </c>
    </row>
    <row r="11" ht="14.25">
      <c r="A11" s="7"/>
    </row>
    <row r="12" ht="14.25">
      <c r="A12" s="7" t="s">
        <v>38</v>
      </c>
    </row>
    <row r="13" ht="14.25">
      <c r="A13" s="7"/>
    </row>
    <row r="14" ht="14.25">
      <c r="A14" s="7" t="s">
        <v>39</v>
      </c>
    </row>
    <row r="15" ht="14.25">
      <c r="A15" s="7"/>
    </row>
    <row r="16" ht="14.25">
      <c r="A16" s="7" t="s">
        <v>40</v>
      </c>
    </row>
    <row r="17" ht="14.25">
      <c r="A17" s="7"/>
    </row>
    <row r="18" ht="14.25">
      <c r="A18" s="7" t="s">
        <v>41</v>
      </c>
    </row>
    <row r="19" ht="14.25">
      <c r="A19" s="7"/>
    </row>
    <row r="20" ht="14.25">
      <c r="A20" s="7" t="s">
        <v>42</v>
      </c>
    </row>
    <row r="21" ht="14.25">
      <c r="A21" s="7"/>
    </row>
    <row r="22" ht="14.25">
      <c r="A22" s="7" t="s">
        <v>43</v>
      </c>
    </row>
    <row r="23" ht="14.25">
      <c r="A23" s="7"/>
    </row>
    <row r="24" ht="14.25">
      <c r="A24" s="7" t="s">
        <v>44</v>
      </c>
    </row>
    <row r="26" ht="14.25">
      <c r="A26" s="7" t="s">
        <v>209</v>
      </c>
    </row>
    <row r="27" ht="14.25">
      <c r="A27" s="7"/>
    </row>
    <row r="29" ht="14.25">
      <c r="A29" s="7"/>
    </row>
    <row r="30" ht="14.25">
      <c r="A30" t="s">
        <v>225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6" t="s">
        <v>202</v>
      </c>
      <c r="B1" s="106"/>
      <c r="C1" s="106"/>
      <c r="D1" s="107"/>
      <c r="E1" s="107"/>
      <c r="F1" s="31"/>
    </row>
    <row r="2" spans="1:6" ht="14.25">
      <c r="A2" s="108"/>
      <c r="B2" s="109" t="s">
        <v>206</v>
      </c>
      <c r="C2" s="109" t="s">
        <v>207</v>
      </c>
      <c r="D2" s="109" t="s">
        <v>208</v>
      </c>
      <c r="E2" s="109" t="s">
        <v>208</v>
      </c>
      <c r="F2" s="31"/>
    </row>
    <row r="3" spans="1:6" ht="14.25">
      <c r="A3" s="110" t="s">
        <v>106</v>
      </c>
      <c r="B3" s="50">
        <v>2021</v>
      </c>
      <c r="C3" s="50">
        <v>2022</v>
      </c>
      <c r="D3" s="50">
        <v>2022</v>
      </c>
      <c r="E3" s="50">
        <v>2021</v>
      </c>
      <c r="F3" s="31"/>
    </row>
    <row r="4" spans="1:6" ht="8.25" customHeight="1">
      <c r="A4" s="111"/>
      <c r="B4" s="74"/>
      <c r="C4" s="74"/>
      <c r="D4" s="74"/>
      <c r="E4" s="74"/>
      <c r="F4" s="31"/>
    </row>
    <row r="5" spans="1:6" ht="14.25">
      <c r="A5" s="108"/>
      <c r="B5" s="119" t="s">
        <v>151</v>
      </c>
      <c r="C5" s="119"/>
      <c r="D5" s="119"/>
      <c r="E5" s="119"/>
      <c r="F5" s="31"/>
    </row>
    <row r="6" spans="1:6" ht="8.25" customHeight="1">
      <c r="A6" s="108"/>
      <c r="B6" s="66"/>
      <c r="C6" s="52"/>
      <c r="D6" s="68"/>
      <c r="E6" s="68"/>
      <c r="F6" s="31"/>
    </row>
    <row r="7" spans="1:6" ht="14.25">
      <c r="A7" s="108" t="s">
        <v>108</v>
      </c>
      <c r="B7" s="112">
        <v>100933.7</v>
      </c>
      <c r="C7" s="112">
        <v>103568.7</v>
      </c>
      <c r="D7" s="112">
        <v>103299.3</v>
      </c>
      <c r="E7" s="112">
        <v>94863</v>
      </c>
      <c r="F7" s="32"/>
    </row>
    <row r="8" spans="1:6" ht="14.25">
      <c r="A8" s="108" t="s">
        <v>152</v>
      </c>
      <c r="B8" s="112">
        <v>155.9</v>
      </c>
      <c r="C8" s="112">
        <v>141.3</v>
      </c>
      <c r="D8" s="112">
        <v>122.6</v>
      </c>
      <c r="E8" s="112">
        <v>177.2</v>
      </c>
      <c r="F8" s="32"/>
    </row>
    <row r="9" spans="1:6" ht="14.25">
      <c r="A9" s="108" t="s">
        <v>109</v>
      </c>
      <c r="B9" s="112">
        <v>8644.8</v>
      </c>
      <c r="C9" s="112">
        <v>7004.1</v>
      </c>
      <c r="D9" s="112">
        <v>6179</v>
      </c>
      <c r="E9" s="112">
        <v>8149.8</v>
      </c>
      <c r="F9" s="32"/>
    </row>
    <row r="10" spans="1:6" ht="14.25">
      <c r="A10" s="108" t="s">
        <v>153</v>
      </c>
      <c r="B10" s="112">
        <v>143.7</v>
      </c>
      <c r="C10" s="112">
        <v>87.1</v>
      </c>
      <c r="D10" s="112">
        <v>193.3</v>
      </c>
      <c r="E10" s="112">
        <v>241.3</v>
      </c>
      <c r="F10" s="32"/>
    </row>
    <row r="11" spans="1:6" ht="14.25">
      <c r="A11" s="108" t="s">
        <v>110</v>
      </c>
      <c r="B11" s="112">
        <v>15039.7</v>
      </c>
      <c r="C11" s="112">
        <v>21019.2</v>
      </c>
      <c r="D11" s="112">
        <v>19026.4</v>
      </c>
      <c r="E11" s="112">
        <v>14111.4</v>
      </c>
      <c r="F11" s="32"/>
    </row>
    <row r="12" spans="1:6" ht="14.25">
      <c r="A12" s="108" t="s">
        <v>111</v>
      </c>
      <c r="B12" s="112">
        <v>5703.8</v>
      </c>
      <c r="C12" s="112">
        <v>7059.8</v>
      </c>
      <c r="D12" s="112">
        <v>6886</v>
      </c>
      <c r="E12" s="112">
        <v>6617</v>
      </c>
      <c r="F12" s="32"/>
    </row>
    <row r="13" spans="1:6" ht="14.25">
      <c r="A13" s="108" t="s">
        <v>112</v>
      </c>
      <c r="B13" s="112">
        <v>3802.9</v>
      </c>
      <c r="C13" s="112">
        <v>4987</v>
      </c>
      <c r="D13" s="112">
        <v>4470.4</v>
      </c>
      <c r="E13" s="112">
        <v>3905.9</v>
      </c>
      <c r="F13" s="32"/>
    </row>
    <row r="14" spans="1:6" ht="14.25">
      <c r="A14" s="108" t="s">
        <v>113</v>
      </c>
      <c r="B14" s="112">
        <v>104.2</v>
      </c>
      <c r="C14" s="112">
        <v>53.4</v>
      </c>
      <c r="D14" s="112">
        <v>89.7</v>
      </c>
      <c r="E14" s="112">
        <v>191.6</v>
      </c>
      <c r="F14" s="32"/>
    </row>
    <row r="15" spans="1:6" ht="14.25">
      <c r="A15" s="108" t="s">
        <v>114</v>
      </c>
      <c r="B15" s="112">
        <v>52871.9</v>
      </c>
      <c r="C15" s="112">
        <v>47406.3</v>
      </c>
      <c r="D15" s="112">
        <v>48348</v>
      </c>
      <c r="E15" s="112">
        <v>46788.2</v>
      </c>
      <c r="F15" s="32"/>
    </row>
    <row r="16" spans="1:6" ht="14.25">
      <c r="A16" s="108" t="s">
        <v>115</v>
      </c>
      <c r="B16" s="112">
        <v>11242.9</v>
      </c>
      <c r="C16" s="112">
        <v>12695</v>
      </c>
      <c r="D16" s="112">
        <v>13822.1</v>
      </c>
      <c r="E16" s="112">
        <v>12091.4</v>
      </c>
      <c r="F16" s="32"/>
    </row>
    <row r="17" spans="1:6" ht="14.25">
      <c r="A17" s="108" t="s">
        <v>116</v>
      </c>
      <c r="B17" s="112">
        <v>2468.5</v>
      </c>
      <c r="C17" s="112">
        <v>2603.1</v>
      </c>
      <c r="D17" s="112">
        <v>3522.1</v>
      </c>
      <c r="E17" s="112">
        <v>2166.3</v>
      </c>
      <c r="F17" s="32"/>
    </row>
    <row r="18" spans="1:6" ht="14.25">
      <c r="A18" s="108" t="s">
        <v>154</v>
      </c>
      <c r="B18" s="112">
        <v>219.4</v>
      </c>
      <c r="C18" s="112">
        <v>160.4</v>
      </c>
      <c r="D18" s="112">
        <v>165.3</v>
      </c>
      <c r="E18" s="112">
        <v>138.5</v>
      </c>
      <c r="F18" s="32"/>
    </row>
    <row r="19" spans="1:6" ht="14.25">
      <c r="A19" s="108" t="s">
        <v>117</v>
      </c>
      <c r="B19" s="112">
        <v>2149</v>
      </c>
      <c r="C19" s="112">
        <v>2106.7</v>
      </c>
      <c r="D19" s="112">
        <v>2432.6</v>
      </c>
      <c r="E19" s="112">
        <v>3822.5</v>
      </c>
      <c r="F19" s="32"/>
    </row>
    <row r="20" spans="1:6" ht="14.25">
      <c r="A20" s="108" t="s">
        <v>155</v>
      </c>
      <c r="B20" s="112">
        <v>242.4</v>
      </c>
      <c r="C20" s="112">
        <v>158.9</v>
      </c>
      <c r="D20" s="112">
        <v>265.4</v>
      </c>
      <c r="E20" s="112">
        <v>217.4</v>
      </c>
      <c r="F20" s="32"/>
    </row>
    <row r="21" spans="1:6" ht="14.25">
      <c r="A21" s="108" t="s">
        <v>156</v>
      </c>
      <c r="B21" s="112">
        <v>210.6</v>
      </c>
      <c r="C21" s="112">
        <v>224.7</v>
      </c>
      <c r="D21" s="112">
        <v>222.3</v>
      </c>
      <c r="E21" s="112">
        <v>275.8</v>
      </c>
      <c r="F21" s="32"/>
    </row>
    <row r="22" spans="1:6" ht="14.25">
      <c r="A22" s="108" t="s">
        <v>118</v>
      </c>
      <c r="B22" s="112">
        <v>1161.8</v>
      </c>
      <c r="C22" s="112">
        <v>1263.6</v>
      </c>
      <c r="D22" s="112">
        <v>1627.9</v>
      </c>
      <c r="E22" s="112">
        <v>2553.3</v>
      </c>
      <c r="F22" s="32"/>
    </row>
    <row r="23" spans="1:6" ht="14.25">
      <c r="A23" s="108" t="s">
        <v>119</v>
      </c>
      <c r="B23" s="112">
        <v>251.3</v>
      </c>
      <c r="C23" s="112">
        <v>242.9</v>
      </c>
      <c r="D23" s="112">
        <v>87.3</v>
      </c>
      <c r="E23" s="112">
        <v>596.7</v>
      </c>
      <c r="F23" s="32"/>
    </row>
    <row r="24" spans="1:6" ht="14.25">
      <c r="A24" s="108" t="s">
        <v>120</v>
      </c>
      <c r="B24" s="112">
        <v>1920.1</v>
      </c>
      <c r="C24" s="112">
        <v>1467.5</v>
      </c>
      <c r="D24" s="112">
        <v>1810.4</v>
      </c>
      <c r="E24" s="112">
        <v>2174.8</v>
      </c>
      <c r="F24" s="32"/>
    </row>
    <row r="25" spans="1:6" ht="14.25">
      <c r="A25" s="108" t="s">
        <v>157</v>
      </c>
      <c r="B25" s="112">
        <v>51.2</v>
      </c>
      <c r="C25" s="112">
        <v>120.4</v>
      </c>
      <c r="D25" s="112">
        <v>116.8</v>
      </c>
      <c r="E25" s="112">
        <v>287.6</v>
      </c>
      <c r="F25" s="32"/>
    </row>
    <row r="26" spans="1:6" ht="14.25">
      <c r="A26" s="108" t="s">
        <v>158</v>
      </c>
      <c r="B26" s="112">
        <v>108.3</v>
      </c>
      <c r="C26" s="112">
        <v>80.4</v>
      </c>
      <c r="D26" s="112">
        <v>161.3</v>
      </c>
      <c r="E26" s="112">
        <v>110.7</v>
      </c>
      <c r="F26" s="32"/>
    </row>
    <row r="27" spans="1:6" ht="14.25">
      <c r="A27" s="108" t="s">
        <v>121</v>
      </c>
      <c r="B27" s="112">
        <v>401.4</v>
      </c>
      <c r="C27" s="112">
        <v>225.8</v>
      </c>
      <c r="D27" s="112">
        <v>276.2</v>
      </c>
      <c r="E27" s="112">
        <v>346.8</v>
      </c>
      <c r="F27" s="32"/>
    </row>
    <row r="28" spans="1:6" ht="14.25">
      <c r="A28" s="108" t="s">
        <v>122</v>
      </c>
      <c r="B28" s="112">
        <v>178.9</v>
      </c>
      <c r="C28" s="112">
        <v>154.8</v>
      </c>
      <c r="D28" s="112">
        <v>199.2</v>
      </c>
      <c r="E28" s="112">
        <v>82.1</v>
      </c>
      <c r="F28" s="32"/>
    </row>
    <row r="29" spans="1:6" ht="14.25">
      <c r="A29" s="108" t="s">
        <v>159</v>
      </c>
      <c r="B29" s="112">
        <v>209</v>
      </c>
      <c r="C29" s="112">
        <v>245.3</v>
      </c>
      <c r="D29" s="112">
        <v>172.3</v>
      </c>
      <c r="E29" s="112">
        <v>195.1</v>
      </c>
      <c r="F29" s="32"/>
    </row>
    <row r="30" spans="1:6" ht="14.25">
      <c r="A30" s="108" t="s">
        <v>223</v>
      </c>
      <c r="B30" s="112">
        <v>94.6</v>
      </c>
      <c r="C30" s="112">
        <v>54.6</v>
      </c>
      <c r="D30" s="112">
        <v>76.7</v>
      </c>
      <c r="E30" s="112">
        <v>104.4</v>
      </c>
      <c r="F30" s="32"/>
    </row>
    <row r="31" spans="1:6" ht="14.25">
      <c r="A31" s="108" t="s">
        <v>160</v>
      </c>
      <c r="B31" s="112">
        <v>506.9</v>
      </c>
      <c r="C31" s="112">
        <v>287.6</v>
      </c>
      <c r="D31" s="112">
        <v>392.2</v>
      </c>
      <c r="E31" s="112">
        <v>624.1</v>
      </c>
      <c r="F31" s="32"/>
    </row>
    <row r="32" spans="1:6" ht="14.25">
      <c r="A32" s="108" t="s">
        <v>125</v>
      </c>
      <c r="B32" s="112">
        <v>4327.9</v>
      </c>
      <c r="C32" s="112">
        <v>3770.4</v>
      </c>
      <c r="D32" s="112">
        <v>2849.5</v>
      </c>
      <c r="E32" s="112">
        <v>3530.1</v>
      </c>
      <c r="F32" s="32"/>
    </row>
    <row r="33" spans="1:6" ht="14.25">
      <c r="A33" s="108" t="s">
        <v>129</v>
      </c>
      <c r="B33" s="112">
        <v>1275.1</v>
      </c>
      <c r="C33" s="112">
        <v>1235.4</v>
      </c>
      <c r="D33" s="112">
        <v>679</v>
      </c>
      <c r="E33" s="112">
        <v>791.8</v>
      </c>
      <c r="F33" s="32"/>
    </row>
    <row r="34" spans="1:6" ht="14.25">
      <c r="A34" s="108" t="s">
        <v>130</v>
      </c>
      <c r="B34" s="112">
        <v>263.4</v>
      </c>
      <c r="C34" s="112">
        <v>129.5</v>
      </c>
      <c r="D34" s="112">
        <v>101.2</v>
      </c>
      <c r="E34" s="112">
        <v>202.8</v>
      </c>
      <c r="F34" s="32"/>
    </row>
    <row r="35" spans="1:6" ht="14.25">
      <c r="A35" s="108" t="s">
        <v>131</v>
      </c>
      <c r="B35" s="112">
        <v>85.1</v>
      </c>
      <c r="C35" s="112">
        <v>124.3</v>
      </c>
      <c r="D35" s="112">
        <v>76.7</v>
      </c>
      <c r="E35" s="112">
        <v>330.7</v>
      </c>
      <c r="F35" s="32"/>
    </row>
    <row r="36" spans="1:6" ht="14.25">
      <c r="A36" s="108" t="s">
        <v>133</v>
      </c>
      <c r="B36" s="112">
        <v>85</v>
      </c>
      <c r="C36" s="112">
        <v>67.5</v>
      </c>
      <c r="D36" s="112">
        <v>107.6</v>
      </c>
      <c r="E36" s="112">
        <v>79.2</v>
      </c>
      <c r="F36" s="32"/>
    </row>
    <row r="37" spans="1:6" ht="14.25">
      <c r="A37" s="108" t="s">
        <v>134</v>
      </c>
      <c r="B37" s="112">
        <v>702.7</v>
      </c>
      <c r="C37" s="112">
        <v>684.2</v>
      </c>
      <c r="D37" s="112">
        <v>560</v>
      </c>
      <c r="E37" s="112">
        <v>799.8</v>
      </c>
      <c r="F37" s="32"/>
    </row>
    <row r="38" spans="1:6" ht="14.25">
      <c r="A38" s="108" t="s">
        <v>161</v>
      </c>
      <c r="B38" s="112">
        <v>113</v>
      </c>
      <c r="C38" s="112">
        <v>123.1</v>
      </c>
      <c r="D38" s="112">
        <v>89.4</v>
      </c>
      <c r="E38" s="112">
        <v>204.6</v>
      </c>
      <c r="F38" s="32"/>
    </row>
    <row r="39" spans="1:6" ht="14.25">
      <c r="A39" s="108" t="s">
        <v>139</v>
      </c>
      <c r="B39" s="112">
        <v>511.4</v>
      </c>
      <c r="C39" s="112">
        <v>379.6</v>
      </c>
      <c r="D39" s="112">
        <v>330.4</v>
      </c>
      <c r="E39" s="112">
        <v>462.9</v>
      </c>
      <c r="F39" s="32"/>
    </row>
    <row r="40" spans="1:6" ht="14.25">
      <c r="A40" s="108" t="s">
        <v>141</v>
      </c>
      <c r="B40" s="112">
        <v>92.5</v>
      </c>
      <c r="C40" s="112">
        <v>186.9</v>
      </c>
      <c r="D40" s="112">
        <v>103.4</v>
      </c>
      <c r="E40" s="112">
        <v>82.3</v>
      </c>
      <c r="F40" s="32"/>
    </row>
    <row r="41" spans="1:6" ht="14.25">
      <c r="A41" s="108" t="s">
        <v>162</v>
      </c>
      <c r="B41" s="112">
        <v>647.4</v>
      </c>
      <c r="C41" s="112">
        <v>417.6</v>
      </c>
      <c r="D41" s="112">
        <v>232.4</v>
      </c>
      <c r="E41" s="112">
        <v>108.2</v>
      </c>
      <c r="F41" s="32"/>
    </row>
    <row r="42" spans="1:6" ht="14.25">
      <c r="A42" s="108" t="s">
        <v>163</v>
      </c>
      <c r="B42" s="112">
        <v>108</v>
      </c>
      <c r="C42" s="112">
        <v>131.3</v>
      </c>
      <c r="D42" s="112">
        <v>85.1</v>
      </c>
      <c r="E42" s="112">
        <v>123.1</v>
      </c>
      <c r="F42" s="32"/>
    </row>
    <row r="43" spans="1:6" ht="14.25">
      <c r="A43" s="108" t="s">
        <v>144</v>
      </c>
      <c r="B43" s="112">
        <v>416.2</v>
      </c>
      <c r="C43" s="112">
        <v>226.2</v>
      </c>
      <c r="D43" s="112">
        <v>512.5</v>
      </c>
      <c r="E43" s="112">
        <v>462.3</v>
      </c>
      <c r="F43" s="32"/>
    </row>
    <row r="44" spans="1:6" ht="14.25">
      <c r="A44" s="108" t="s">
        <v>164</v>
      </c>
      <c r="B44" s="112">
        <v>364.3</v>
      </c>
      <c r="C44" s="112">
        <v>154.9</v>
      </c>
      <c r="D44" s="112">
        <v>322.8</v>
      </c>
      <c r="E44" s="112">
        <v>291.6</v>
      </c>
      <c r="F44" s="32"/>
    </row>
    <row r="45" spans="1:6" ht="14.25">
      <c r="A45" s="108" t="s">
        <v>231</v>
      </c>
      <c r="B45" s="112">
        <v>32.7</v>
      </c>
      <c r="C45" s="112">
        <v>56.2</v>
      </c>
      <c r="D45" s="112">
        <v>160</v>
      </c>
      <c r="E45" s="112">
        <v>150.6</v>
      </c>
      <c r="F45" s="32"/>
    </row>
    <row r="46" spans="1:6" ht="14.25">
      <c r="A46" s="108" t="s">
        <v>145</v>
      </c>
      <c r="B46" s="112">
        <v>2487.9</v>
      </c>
      <c r="C46" s="112">
        <v>1751.2</v>
      </c>
      <c r="D46" s="112">
        <v>3393.4</v>
      </c>
      <c r="E46" s="112">
        <v>2940.4</v>
      </c>
      <c r="F46" s="32"/>
    </row>
    <row r="47" spans="1:6" ht="14.25">
      <c r="A47" s="108" t="s">
        <v>165</v>
      </c>
      <c r="B47" s="112">
        <v>2356</v>
      </c>
      <c r="C47" s="112">
        <v>1614.7</v>
      </c>
      <c r="D47" s="112">
        <v>3251.1</v>
      </c>
      <c r="E47" s="112">
        <v>2771</v>
      </c>
      <c r="F47" s="32"/>
    </row>
    <row r="48" spans="1:6" ht="14.25">
      <c r="A48" s="106" t="s">
        <v>166</v>
      </c>
      <c r="B48" s="93">
        <v>112234.8</v>
      </c>
      <c r="C48" s="93">
        <v>112890.7</v>
      </c>
      <c r="D48" s="93">
        <v>114297.9</v>
      </c>
      <c r="E48" s="93">
        <v>107793.1</v>
      </c>
      <c r="F48" s="31"/>
    </row>
    <row r="49" spans="1:6" ht="3.75" customHeight="1">
      <c r="A49" s="108"/>
      <c r="B49" s="112"/>
      <c r="C49" s="112"/>
      <c r="D49" s="112"/>
      <c r="E49" s="64"/>
      <c r="F49" s="31"/>
    </row>
    <row r="50" spans="1:6" ht="13.5" customHeight="1">
      <c r="A50" s="2" t="s">
        <v>204</v>
      </c>
      <c r="B50" s="2"/>
      <c r="C50" s="2"/>
      <c r="D50" s="64"/>
      <c r="E50" s="135"/>
      <c r="F50" s="44"/>
    </row>
    <row r="51" spans="1:6" ht="13.5" customHeight="1">
      <c r="A51" s="2" t="s">
        <v>224</v>
      </c>
      <c r="B51" s="2"/>
      <c r="C51" s="2"/>
      <c r="D51" s="64"/>
      <c r="E51" s="135"/>
      <c r="F51" s="44"/>
    </row>
    <row r="52" spans="1:6" ht="6.75" customHeight="1">
      <c r="A52" s="2"/>
      <c r="B52" s="2"/>
      <c r="C52" s="2"/>
      <c r="D52" s="64"/>
      <c r="E52" s="135"/>
      <c r="F52" s="44"/>
    </row>
    <row r="53" spans="1:6" ht="13.5" customHeight="1">
      <c r="A53" s="128" t="s">
        <v>104</v>
      </c>
      <c r="B53" s="128"/>
      <c r="C53" s="128"/>
      <c r="D53" s="128"/>
      <c r="E53" s="128"/>
      <c r="F53" s="44"/>
    </row>
    <row r="54" spans="1:6" ht="13.5" customHeight="1">
      <c r="A54" s="94" t="s">
        <v>227</v>
      </c>
      <c r="B54" s="94"/>
      <c r="C54" s="94"/>
      <c r="D54" s="94"/>
      <c r="E54" s="94"/>
      <c r="F54" s="44"/>
    </row>
    <row r="55" spans="1:6" ht="6.75" customHeight="1">
      <c r="A55" s="133"/>
      <c r="B55" s="2"/>
      <c r="C55" s="2"/>
      <c r="D55" s="64"/>
      <c r="E55" s="135"/>
      <c r="F55" s="44"/>
    </row>
    <row r="56" spans="1:6" ht="13.5" customHeight="1">
      <c r="A56" s="2" t="s">
        <v>236</v>
      </c>
      <c r="B56" s="133"/>
      <c r="C56" s="133"/>
      <c r="D56" s="64"/>
      <c r="E56" s="135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57421875" style="0" customWidth="1"/>
    <col min="2" max="5" width="11.7109375" style="0" customWidth="1"/>
  </cols>
  <sheetData>
    <row r="1" spans="1:6" ht="16.5" customHeight="1">
      <c r="A1" s="2" t="s">
        <v>232</v>
      </c>
      <c r="B1" s="2"/>
      <c r="C1" s="2"/>
      <c r="D1" s="2"/>
      <c r="E1" s="133"/>
      <c r="F1" s="37"/>
    </row>
    <row r="2" spans="1:6" ht="14.25">
      <c r="A2" s="46"/>
      <c r="B2" s="47" t="s">
        <v>210</v>
      </c>
      <c r="C2" s="47" t="s">
        <v>210</v>
      </c>
      <c r="D2" s="47" t="s">
        <v>211</v>
      </c>
      <c r="E2" s="136"/>
      <c r="F2" s="37"/>
    </row>
    <row r="3" spans="1:6" ht="14.25">
      <c r="A3" s="48" t="s">
        <v>167</v>
      </c>
      <c r="B3" s="49">
        <v>2020</v>
      </c>
      <c r="C3" s="49">
        <v>2021</v>
      </c>
      <c r="D3" s="50" t="s">
        <v>239</v>
      </c>
      <c r="E3" s="50" t="s">
        <v>240</v>
      </c>
      <c r="F3" s="37"/>
    </row>
    <row r="4" spans="1:6" ht="14.25">
      <c r="A4" s="2"/>
      <c r="B4" s="51" t="s">
        <v>212</v>
      </c>
      <c r="C4" s="52"/>
      <c r="D4" s="52"/>
      <c r="E4" s="53" t="s">
        <v>213</v>
      </c>
      <c r="F4" s="37"/>
    </row>
    <row r="5" spans="1:6" ht="14.25">
      <c r="A5" s="2" t="s">
        <v>3</v>
      </c>
      <c r="B5" s="2"/>
      <c r="C5" s="2"/>
      <c r="D5" s="2"/>
      <c r="E5" s="2"/>
      <c r="F5" s="37"/>
    </row>
    <row r="6" spans="1:6" ht="14.25">
      <c r="A6" s="2" t="s">
        <v>168</v>
      </c>
      <c r="B6" s="22">
        <v>450</v>
      </c>
      <c r="C6" s="22">
        <v>405</v>
      </c>
      <c r="D6" s="22">
        <v>420</v>
      </c>
      <c r="E6" s="54">
        <f>(D6/C6)*100</f>
        <v>103.7037037037037</v>
      </c>
      <c r="F6" s="37"/>
    </row>
    <row r="7" spans="1:6" ht="14.25">
      <c r="A7" s="2" t="s">
        <v>169</v>
      </c>
      <c r="B7" s="22">
        <v>98</v>
      </c>
      <c r="C7" s="22">
        <v>91</v>
      </c>
      <c r="D7" s="22">
        <v>110</v>
      </c>
      <c r="E7" s="54">
        <f aca="true" t="shared" si="0" ref="E7:E31">(D7/C7)*100</f>
        <v>120.87912087912088</v>
      </c>
      <c r="F7" s="37"/>
    </row>
    <row r="8" spans="1:6" ht="14.25">
      <c r="A8" s="2" t="s">
        <v>170</v>
      </c>
      <c r="B8" s="22">
        <v>1190</v>
      </c>
      <c r="C8" s="22">
        <v>1170</v>
      </c>
      <c r="D8" s="22">
        <v>1200</v>
      </c>
      <c r="E8" s="54">
        <f t="shared" si="0"/>
        <v>102.56410256410255</v>
      </c>
      <c r="F8" s="37"/>
    </row>
    <row r="9" spans="1:6" ht="14.25">
      <c r="A9" s="2" t="s">
        <v>214</v>
      </c>
      <c r="B9" s="22">
        <v>360</v>
      </c>
      <c r="C9" s="22">
        <v>375</v>
      </c>
      <c r="D9" s="22">
        <v>435</v>
      </c>
      <c r="E9" s="54">
        <f t="shared" si="0"/>
        <v>115.99999999999999</v>
      </c>
      <c r="F9" s="37"/>
    </row>
    <row r="10" spans="1:6" ht="14.25">
      <c r="A10" s="2" t="s">
        <v>215</v>
      </c>
      <c r="B10" s="22">
        <v>190</v>
      </c>
      <c r="C10" s="22">
        <v>210</v>
      </c>
      <c r="D10" s="22">
        <v>260</v>
      </c>
      <c r="E10" s="54">
        <f t="shared" si="0"/>
        <v>123.80952380952381</v>
      </c>
      <c r="F10" s="37"/>
    </row>
    <row r="11" spans="1:6" ht="14.25">
      <c r="A11" s="2" t="s">
        <v>171</v>
      </c>
      <c r="B11" s="22">
        <v>80</v>
      </c>
      <c r="C11" s="22">
        <v>75</v>
      </c>
      <c r="D11" s="22">
        <v>88</v>
      </c>
      <c r="E11" s="54">
        <f t="shared" si="0"/>
        <v>117.33333333333333</v>
      </c>
      <c r="F11" s="37"/>
    </row>
    <row r="12" spans="1:6" ht="14.25">
      <c r="A12" s="2" t="s">
        <v>172</v>
      </c>
      <c r="B12" s="22">
        <f>SUM(B6:B11)</f>
        <v>2368</v>
      </c>
      <c r="C12" s="22">
        <f>SUM(C6:C11)</f>
        <v>2326</v>
      </c>
      <c r="D12" s="22">
        <f>SUM(D6:D11)</f>
        <v>2513</v>
      </c>
      <c r="E12" s="54">
        <f t="shared" si="0"/>
        <v>108.03955288048151</v>
      </c>
      <c r="F12" s="37"/>
    </row>
    <row r="13" spans="1:6" ht="14.25">
      <c r="A13" s="2"/>
      <c r="B13" s="22"/>
      <c r="C13" s="22"/>
      <c r="D13" s="22"/>
      <c r="E13" s="54"/>
      <c r="F13" s="37"/>
    </row>
    <row r="14" spans="1:6" ht="14.25">
      <c r="A14" s="2" t="s">
        <v>173</v>
      </c>
      <c r="B14" s="22">
        <v>525</v>
      </c>
      <c r="C14" s="22">
        <v>480</v>
      </c>
      <c r="D14" s="22">
        <v>520</v>
      </c>
      <c r="E14" s="54">
        <f t="shared" si="0"/>
        <v>108.33333333333333</v>
      </c>
      <c r="F14" s="37"/>
    </row>
    <row r="15" spans="1:6" ht="14.25">
      <c r="A15" s="2" t="s">
        <v>174</v>
      </c>
      <c r="B15" s="22">
        <v>170</v>
      </c>
      <c r="C15" s="22">
        <v>110</v>
      </c>
      <c r="D15" s="22">
        <v>200</v>
      </c>
      <c r="E15" s="54">
        <f t="shared" si="0"/>
        <v>181.8181818181818</v>
      </c>
      <c r="F15" s="37"/>
    </row>
    <row r="16" spans="1:6" ht="14.25">
      <c r="A16" s="2" t="s">
        <v>175</v>
      </c>
      <c r="B16" s="22">
        <v>530</v>
      </c>
      <c r="C16" s="22">
        <v>450</v>
      </c>
      <c r="D16" s="22">
        <v>500</v>
      </c>
      <c r="E16" s="54">
        <f t="shared" si="0"/>
        <v>111.11111111111111</v>
      </c>
      <c r="F16" s="37"/>
    </row>
    <row r="17" spans="1:6" ht="14.25">
      <c r="A17" s="2" t="s">
        <v>176</v>
      </c>
      <c r="B17" s="22">
        <v>295</v>
      </c>
      <c r="C17" s="22">
        <v>315</v>
      </c>
      <c r="D17" s="22">
        <v>380</v>
      </c>
      <c r="E17" s="54">
        <f t="shared" si="0"/>
        <v>120.63492063492063</v>
      </c>
      <c r="F17" s="37"/>
    </row>
    <row r="18" spans="1:6" ht="14.25">
      <c r="A18" s="2" t="s">
        <v>177</v>
      </c>
      <c r="B18" s="22">
        <v>280</v>
      </c>
      <c r="C18" s="22">
        <v>275</v>
      </c>
      <c r="D18" s="22">
        <v>330</v>
      </c>
      <c r="E18" s="54">
        <f t="shared" si="0"/>
        <v>120</v>
      </c>
      <c r="F18" s="37"/>
    </row>
    <row r="19" spans="1:6" ht="14.25">
      <c r="A19" s="2" t="s">
        <v>178</v>
      </c>
      <c r="B19" s="22">
        <f>SUM(B14:B18)</f>
        <v>1800</v>
      </c>
      <c r="C19" s="22">
        <f>SUM(C14:C18)</f>
        <v>1630</v>
      </c>
      <c r="D19" s="22">
        <f>SUM(D14:D18)</f>
        <v>1930</v>
      </c>
      <c r="E19" s="54">
        <f t="shared" si="0"/>
        <v>118.40490797546013</v>
      </c>
      <c r="F19" s="37"/>
    </row>
    <row r="20" spans="1:6" ht="14.25">
      <c r="A20" s="2"/>
      <c r="B20" s="22"/>
      <c r="C20" s="22"/>
      <c r="D20" s="22"/>
      <c r="E20" s="54"/>
      <c r="F20" s="37"/>
    </row>
    <row r="21" spans="1:6" ht="14.25">
      <c r="A21" s="2" t="s">
        <v>179</v>
      </c>
      <c r="B21" s="22">
        <v>195</v>
      </c>
      <c r="C21" s="22">
        <v>110</v>
      </c>
      <c r="D21" s="22">
        <v>115</v>
      </c>
      <c r="E21" s="54">
        <f t="shared" si="0"/>
        <v>104.54545454545455</v>
      </c>
      <c r="F21" s="37"/>
    </row>
    <row r="22" spans="1:6" ht="14.25">
      <c r="A22" s="2" t="s">
        <v>180</v>
      </c>
      <c r="B22" s="22">
        <v>525</v>
      </c>
      <c r="C22" s="22">
        <v>495</v>
      </c>
      <c r="D22" s="22">
        <v>530</v>
      </c>
      <c r="E22" s="54">
        <f t="shared" si="0"/>
        <v>107.07070707070707</v>
      </c>
      <c r="F22" s="37"/>
    </row>
    <row r="23" spans="1:6" ht="14.25">
      <c r="A23" s="2" t="s">
        <v>181</v>
      </c>
      <c r="B23" s="22">
        <v>6800</v>
      </c>
      <c r="C23" s="22">
        <v>6350</v>
      </c>
      <c r="D23" s="22">
        <v>6800</v>
      </c>
      <c r="E23" s="54">
        <f t="shared" si="0"/>
        <v>107.08661417322836</v>
      </c>
      <c r="F23" s="37"/>
    </row>
    <row r="24" spans="1:6" ht="14.25">
      <c r="A24" s="2" t="s">
        <v>182</v>
      </c>
      <c r="B24" s="22">
        <f>SUM(B21:B23)</f>
        <v>7520</v>
      </c>
      <c r="C24" s="22">
        <f>SUM(C21:C23)</f>
        <v>6955</v>
      </c>
      <c r="D24" s="22">
        <f>SUM(D21:D23)</f>
        <v>7445</v>
      </c>
      <c r="E24" s="54">
        <f t="shared" si="0"/>
        <v>107.04529115744069</v>
      </c>
      <c r="F24" s="37"/>
    </row>
    <row r="25" spans="1:6" ht="14.25">
      <c r="A25" s="2"/>
      <c r="B25" s="22"/>
      <c r="C25" s="22"/>
      <c r="D25" s="22"/>
      <c r="E25" s="54"/>
      <c r="F25" s="37"/>
    </row>
    <row r="26" spans="1:6" ht="14.25">
      <c r="A26" s="2" t="s">
        <v>183</v>
      </c>
      <c r="B26" s="22">
        <v>125</v>
      </c>
      <c r="C26" s="22">
        <v>120</v>
      </c>
      <c r="D26" s="22">
        <v>100</v>
      </c>
      <c r="E26" s="54">
        <f t="shared" si="0"/>
        <v>83.33333333333334</v>
      </c>
      <c r="F26" s="37"/>
    </row>
    <row r="27" spans="1:6" ht="14.25">
      <c r="A27" s="2" t="s">
        <v>184</v>
      </c>
      <c r="B27" s="22">
        <v>34</v>
      </c>
      <c r="C27" s="22">
        <v>26</v>
      </c>
      <c r="D27" s="22">
        <v>25</v>
      </c>
      <c r="E27" s="54">
        <f t="shared" si="0"/>
        <v>96.15384615384616</v>
      </c>
      <c r="F27" s="37"/>
    </row>
    <row r="28" spans="1:6" ht="14.25">
      <c r="A28" s="2" t="s">
        <v>185</v>
      </c>
      <c r="B28" s="22">
        <v>43</v>
      </c>
      <c r="C28" s="22">
        <v>36</v>
      </c>
      <c r="D28" s="22">
        <v>45</v>
      </c>
      <c r="E28" s="54">
        <f t="shared" si="0"/>
        <v>125</v>
      </c>
      <c r="F28" s="37"/>
    </row>
    <row r="29" spans="1:6" ht="14.25">
      <c r="A29" s="2" t="s">
        <v>186</v>
      </c>
      <c r="B29" s="22">
        <f>SUM(B26:B28)</f>
        <v>202</v>
      </c>
      <c r="C29" s="22">
        <f>SUM(C26:C28)</f>
        <v>182</v>
      </c>
      <c r="D29" s="22">
        <f>SUM(D26:D28)</f>
        <v>170</v>
      </c>
      <c r="E29" s="54">
        <f t="shared" si="0"/>
        <v>93.4065934065934</v>
      </c>
      <c r="F29" s="37"/>
    </row>
    <row r="30" spans="1:6" ht="14.25">
      <c r="A30" s="2"/>
      <c r="B30" s="22"/>
      <c r="C30" s="22"/>
      <c r="D30" s="22"/>
      <c r="E30" s="54"/>
      <c r="F30" s="37"/>
    </row>
    <row r="31" spans="1:6" ht="14.25">
      <c r="A31" s="2" t="s">
        <v>216</v>
      </c>
      <c r="B31" s="22">
        <f>B12+B19+B24+B29</f>
        <v>11890</v>
      </c>
      <c r="C31" s="22">
        <f>C12+C19+C24+C29</f>
        <v>11093</v>
      </c>
      <c r="D31" s="22">
        <f>D12+D19+D24+D29</f>
        <v>12058</v>
      </c>
      <c r="E31" s="54">
        <f t="shared" si="0"/>
        <v>108.69917966285045</v>
      </c>
      <c r="F31" s="37"/>
    </row>
    <row r="32" spans="1:6" ht="14.25">
      <c r="A32" s="2"/>
      <c r="B32" s="22"/>
      <c r="C32" s="22"/>
      <c r="D32" s="22"/>
      <c r="E32" s="54"/>
      <c r="F32" s="37"/>
    </row>
    <row r="33" spans="1:6" ht="14.25">
      <c r="A33" s="2" t="s">
        <v>187</v>
      </c>
      <c r="B33" s="22"/>
      <c r="C33" s="22"/>
      <c r="D33" s="22"/>
      <c r="E33" s="54"/>
      <c r="F33" s="37"/>
    </row>
    <row r="34" spans="1:6" ht="14.25">
      <c r="A34" s="2" t="s">
        <v>183</v>
      </c>
      <c r="B34" s="22">
        <v>6.5</v>
      </c>
      <c r="C34" s="22">
        <v>9</v>
      </c>
      <c r="D34" s="22">
        <v>20</v>
      </c>
      <c r="E34" s="54">
        <f aca="true" t="shared" si="1" ref="E34:E41">(D34/C34)*100</f>
        <v>222.22222222222223</v>
      </c>
      <c r="F34" s="37"/>
    </row>
    <row r="35" spans="1:6" ht="14.25">
      <c r="A35" s="2" t="s">
        <v>184</v>
      </c>
      <c r="B35" s="22">
        <v>147</v>
      </c>
      <c r="C35" s="22">
        <v>88</v>
      </c>
      <c r="D35" s="22">
        <v>117</v>
      </c>
      <c r="E35" s="54">
        <f t="shared" si="1"/>
        <v>132.95454545454547</v>
      </c>
      <c r="F35" s="37"/>
    </row>
    <row r="36" spans="1:6" ht="14.25">
      <c r="A36" s="2" t="s">
        <v>185</v>
      </c>
      <c r="B36" s="22">
        <v>10.5</v>
      </c>
      <c r="C36" s="22">
        <v>12.5</v>
      </c>
      <c r="D36" s="22">
        <v>17</v>
      </c>
      <c r="E36" s="54">
        <f t="shared" si="1"/>
        <v>136</v>
      </c>
      <c r="F36" s="37"/>
    </row>
    <row r="37" spans="1:6" ht="14.25">
      <c r="A37" s="2" t="s">
        <v>181</v>
      </c>
      <c r="B37" s="22">
        <v>38</v>
      </c>
      <c r="C37" s="22">
        <v>17</v>
      </c>
      <c r="D37" s="22">
        <v>22</v>
      </c>
      <c r="E37" s="54">
        <f t="shared" si="1"/>
        <v>129.41176470588235</v>
      </c>
      <c r="F37" s="37"/>
    </row>
    <row r="38" spans="1:6" ht="14.25">
      <c r="A38" s="2"/>
      <c r="B38" s="22"/>
      <c r="C38" s="22"/>
      <c r="D38" s="22"/>
      <c r="E38" s="54"/>
      <c r="F38" s="37"/>
    </row>
    <row r="39" spans="1:6" ht="14.25">
      <c r="A39" s="2" t="s">
        <v>188</v>
      </c>
      <c r="B39" s="22">
        <f>SUM(B34:B37)</f>
        <v>202</v>
      </c>
      <c r="C39" s="22">
        <f>SUM(C34:C37)</f>
        <v>126.5</v>
      </c>
      <c r="D39" s="22">
        <f>SUM(D34:D37)</f>
        <v>176</v>
      </c>
      <c r="E39" s="54">
        <f t="shared" si="1"/>
        <v>139.1304347826087</v>
      </c>
      <c r="F39" s="37"/>
    </row>
    <row r="40" spans="1:6" ht="14.25">
      <c r="A40" s="2"/>
      <c r="B40" s="22"/>
      <c r="C40" s="22"/>
      <c r="D40" s="22"/>
      <c r="E40" s="54"/>
      <c r="F40" s="37"/>
    </row>
    <row r="41" spans="1:6" ht="12.75" customHeight="1">
      <c r="A41" s="49" t="s">
        <v>205</v>
      </c>
      <c r="B41" s="115">
        <f>B31+B39</f>
        <v>12092</v>
      </c>
      <c r="C41" s="115">
        <f>C31+C39</f>
        <v>11219.5</v>
      </c>
      <c r="D41" s="115">
        <f>D31+D39</f>
        <v>12234</v>
      </c>
      <c r="E41" s="55">
        <f t="shared" si="1"/>
        <v>109.0422924372744</v>
      </c>
      <c r="F41" s="37"/>
    </row>
    <row r="42" spans="1:6" ht="3.75" customHeight="1">
      <c r="A42" s="2"/>
      <c r="B42" s="2"/>
      <c r="C42" s="2"/>
      <c r="D42" s="2"/>
      <c r="E42" s="2"/>
      <c r="F42" s="4"/>
    </row>
    <row r="43" spans="1:6" ht="13.5" customHeight="1">
      <c r="A43" s="2" t="s">
        <v>217</v>
      </c>
      <c r="B43" s="2"/>
      <c r="C43" s="2"/>
      <c r="D43" s="2"/>
      <c r="E43" s="2"/>
      <c r="F43" s="4"/>
    </row>
    <row r="44" spans="1:6" ht="6.75" customHeight="1">
      <c r="A44" s="2"/>
      <c r="B44" s="2"/>
      <c r="C44" s="2"/>
      <c r="D44" s="2"/>
      <c r="E44" s="2"/>
      <c r="F44" s="4"/>
    </row>
    <row r="45" spans="1:6" ht="13.5" customHeight="1">
      <c r="A45" s="2" t="s">
        <v>218</v>
      </c>
      <c r="B45" s="133"/>
      <c r="C45" s="133"/>
      <c r="D45" s="133"/>
      <c r="E45" s="2"/>
      <c r="F45" s="4"/>
    </row>
    <row r="46" spans="1:6" ht="6.75" customHeight="1">
      <c r="A46" s="2"/>
      <c r="B46" s="133"/>
      <c r="C46" s="133"/>
      <c r="D46" s="133"/>
      <c r="E46" s="2"/>
      <c r="F46" s="37"/>
    </row>
    <row r="47" spans="1:6" ht="13.5" customHeight="1">
      <c r="A47" s="2" t="s">
        <v>236</v>
      </c>
      <c r="B47" s="133"/>
      <c r="C47" s="133"/>
      <c r="D47" s="133"/>
      <c r="E47" s="2"/>
      <c r="F47" s="37"/>
    </row>
    <row r="48" spans="1:5" ht="14.25">
      <c r="A48" s="4"/>
      <c r="B48" s="37"/>
      <c r="C48" s="37"/>
      <c r="D48" s="37"/>
      <c r="E48" s="37"/>
    </row>
    <row r="49" spans="1:5" ht="14.2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4.25">
      <c r="A51" s="4"/>
      <c r="B51" s="34"/>
      <c r="C51" s="34"/>
      <c r="D51" s="34"/>
      <c r="E51" s="34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9" t="s">
        <v>194</v>
      </c>
      <c r="B1" s="49"/>
      <c r="C1" s="49"/>
      <c r="D1" s="49"/>
      <c r="E1" s="49"/>
      <c r="F1" s="49"/>
      <c r="G1" s="49"/>
      <c r="H1" s="49"/>
      <c r="I1" s="37"/>
    </row>
    <row r="2" spans="1:9" s="1" customFormat="1" ht="14.25">
      <c r="A2" s="2"/>
      <c r="B2" s="2"/>
      <c r="C2" s="2"/>
      <c r="D2" s="131"/>
      <c r="E2" s="131"/>
      <c r="F2" s="57" t="s">
        <v>234</v>
      </c>
      <c r="G2" s="131"/>
      <c r="H2" s="131"/>
      <c r="I2" s="37"/>
    </row>
    <row r="3" spans="1:9" ht="14.25">
      <c r="A3" s="58" t="s">
        <v>1</v>
      </c>
      <c r="B3" s="60" t="s">
        <v>226</v>
      </c>
      <c r="C3" s="59"/>
      <c r="D3" s="60" t="s">
        <v>208</v>
      </c>
      <c r="E3" s="132"/>
      <c r="F3" s="60" t="s">
        <v>219</v>
      </c>
      <c r="G3" s="132"/>
      <c r="H3" s="60" t="s">
        <v>220</v>
      </c>
      <c r="I3" s="4"/>
    </row>
    <row r="4" spans="1:9" ht="9" customHeight="1">
      <c r="A4" s="61"/>
      <c r="B4" s="62"/>
      <c r="C4" s="62"/>
      <c r="D4" s="62"/>
      <c r="E4" s="62"/>
      <c r="F4" s="62"/>
      <c r="G4" s="62"/>
      <c r="H4" s="62"/>
      <c r="I4" s="37"/>
    </row>
    <row r="5" spans="1:9" ht="14.25">
      <c r="A5" s="61"/>
      <c r="B5" s="118" t="s">
        <v>2</v>
      </c>
      <c r="C5" s="118"/>
      <c r="D5" s="118"/>
      <c r="E5" s="118"/>
      <c r="F5" s="118"/>
      <c r="G5" s="118"/>
      <c r="H5" s="118"/>
      <c r="I5" s="37"/>
    </row>
    <row r="6" spans="1:9" ht="14.25">
      <c r="A6" s="2" t="s">
        <v>3</v>
      </c>
      <c r="B6" s="133"/>
      <c r="C6" s="133"/>
      <c r="D6" s="133"/>
      <c r="E6" s="133"/>
      <c r="F6" s="133"/>
      <c r="G6" s="2"/>
      <c r="H6" s="2"/>
      <c r="I6" s="37"/>
    </row>
    <row r="7" spans="1:9" ht="15" customHeight="1">
      <c r="A7" s="2" t="s">
        <v>4</v>
      </c>
      <c r="B7" s="63">
        <v>11.89</v>
      </c>
      <c r="C7" s="2"/>
      <c r="D7" s="63">
        <v>11.093</v>
      </c>
      <c r="E7" s="63"/>
      <c r="F7" s="63">
        <v>11.093</v>
      </c>
      <c r="G7" s="63"/>
      <c r="H7" s="63">
        <v>11.093</v>
      </c>
      <c r="I7" s="37"/>
    </row>
    <row r="8" spans="1:9" ht="14.25">
      <c r="A8" s="2" t="s">
        <v>5</v>
      </c>
      <c r="B8" s="63">
        <v>8.081</v>
      </c>
      <c r="C8" s="2"/>
      <c r="D8" s="63">
        <v>9.845</v>
      </c>
      <c r="E8" s="63"/>
      <c r="F8" s="63">
        <v>9.845</v>
      </c>
      <c r="G8" s="63"/>
      <c r="H8" s="63">
        <v>9.845</v>
      </c>
      <c r="I8" s="37"/>
    </row>
    <row r="9" spans="1:9" ht="6.75" customHeight="1">
      <c r="A9" s="2"/>
      <c r="B9" s="63"/>
      <c r="C9" s="63"/>
      <c r="D9" s="63"/>
      <c r="E9" s="63"/>
      <c r="F9" s="63"/>
      <c r="G9" s="63"/>
      <c r="H9" s="64"/>
      <c r="I9" s="37"/>
    </row>
    <row r="10" spans="1:9" ht="14.25">
      <c r="A10" s="2"/>
      <c r="B10" s="118" t="s">
        <v>189</v>
      </c>
      <c r="C10" s="119"/>
      <c r="D10" s="119"/>
      <c r="E10" s="119"/>
      <c r="F10" s="119"/>
      <c r="G10" s="119"/>
      <c r="H10" s="119"/>
      <c r="I10" s="37"/>
    </row>
    <row r="11" spans="1:9" ht="8.25" customHeight="1">
      <c r="A11" s="2"/>
      <c r="B11" s="66"/>
      <c r="C11" s="66"/>
      <c r="D11" s="67"/>
      <c r="E11" s="67"/>
      <c r="F11" s="67"/>
      <c r="G11" s="67"/>
      <c r="H11" s="68"/>
      <c r="I11" s="37"/>
    </row>
    <row r="12" spans="1:9" ht="14.25">
      <c r="A12" s="2" t="s">
        <v>7</v>
      </c>
      <c r="B12" s="62">
        <v>835</v>
      </c>
      <c r="C12" s="2"/>
      <c r="D12" s="62">
        <v>841</v>
      </c>
      <c r="E12" s="2"/>
      <c r="F12" s="62">
        <v>841</v>
      </c>
      <c r="G12" s="2"/>
      <c r="H12" s="62">
        <v>841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18" t="s">
        <v>8</v>
      </c>
      <c r="C14" s="119"/>
      <c r="D14" s="119"/>
      <c r="E14" s="119"/>
      <c r="F14" s="119"/>
      <c r="G14" s="119"/>
      <c r="H14" s="119"/>
      <c r="I14" s="37"/>
    </row>
    <row r="15" spans="1:9" ht="8.25" customHeight="1">
      <c r="A15" s="2"/>
      <c r="B15" s="66"/>
      <c r="C15" s="66"/>
      <c r="D15" s="67"/>
      <c r="E15" s="67"/>
      <c r="F15" s="67"/>
      <c r="G15" s="67"/>
      <c r="H15" s="2"/>
      <c r="I15" s="37"/>
    </row>
    <row r="16" spans="1:9" ht="14.25">
      <c r="A16" s="2" t="s">
        <v>9</v>
      </c>
      <c r="B16" s="63">
        <v>6.868</v>
      </c>
      <c r="C16" s="63"/>
      <c r="D16" s="63">
        <v>3.02</v>
      </c>
      <c r="E16" s="133"/>
      <c r="F16" s="63">
        <v>3.02</v>
      </c>
      <c r="G16" s="133"/>
      <c r="H16" s="63">
        <v>3.02</v>
      </c>
      <c r="I16" s="38"/>
    </row>
    <row r="17" spans="1:9" ht="14.25">
      <c r="A17" s="2" t="s">
        <v>10</v>
      </c>
      <c r="B17" s="63">
        <v>14.061</v>
      </c>
      <c r="C17" s="63"/>
      <c r="D17" s="63">
        <v>17.257</v>
      </c>
      <c r="E17" s="133"/>
      <c r="F17" s="63">
        <v>17.257</v>
      </c>
      <c r="G17" s="133"/>
      <c r="H17" s="63">
        <v>17.257</v>
      </c>
      <c r="I17" s="38"/>
    </row>
    <row r="18" spans="1:9" ht="14.25">
      <c r="A18" s="2" t="s">
        <v>11</v>
      </c>
      <c r="B18" s="63">
        <v>20.929</v>
      </c>
      <c r="C18" s="63"/>
      <c r="D18" s="63">
        <v>20.277</v>
      </c>
      <c r="E18" s="133"/>
      <c r="F18" s="63">
        <v>20.277</v>
      </c>
      <c r="G18" s="133"/>
      <c r="H18" s="63">
        <v>20.277</v>
      </c>
      <c r="I18" s="38"/>
    </row>
    <row r="19" spans="1:9" ht="14.25">
      <c r="A19" s="2" t="s">
        <v>12</v>
      </c>
      <c r="B19" s="63">
        <v>2.385</v>
      </c>
      <c r="C19" s="63"/>
      <c r="D19" s="63">
        <v>2.535</v>
      </c>
      <c r="E19" s="133"/>
      <c r="F19" s="63">
        <v>2.535</v>
      </c>
      <c r="G19" s="133"/>
      <c r="H19" s="63">
        <v>2.535</v>
      </c>
      <c r="I19" s="38"/>
    </row>
    <row r="20" spans="1:9" ht="14.25">
      <c r="A20" s="2" t="s">
        <v>13</v>
      </c>
      <c r="B20" s="63">
        <v>15.586</v>
      </c>
      <c r="C20" s="63"/>
      <c r="D20" s="63">
        <v>14.325</v>
      </c>
      <c r="E20" s="133"/>
      <c r="F20" s="63">
        <v>14.325</v>
      </c>
      <c r="G20" s="133"/>
      <c r="H20" s="63">
        <v>14.325</v>
      </c>
      <c r="I20" s="38"/>
    </row>
    <row r="21" spans="1:9" ht="14.25">
      <c r="A21" s="2" t="s">
        <v>14</v>
      </c>
      <c r="B21" s="63">
        <v>17.971</v>
      </c>
      <c r="C21" s="63"/>
      <c r="D21" s="63">
        <v>16.86</v>
      </c>
      <c r="E21" s="133"/>
      <c r="F21" s="63">
        <v>16.86</v>
      </c>
      <c r="G21" s="133"/>
      <c r="H21" s="63">
        <v>16.86</v>
      </c>
      <c r="I21" s="38"/>
    </row>
    <row r="22" spans="1:9" ht="14.25">
      <c r="A22" s="2" t="s">
        <v>15</v>
      </c>
      <c r="B22" s="63">
        <v>3.02</v>
      </c>
      <c r="C22" s="63"/>
      <c r="D22" s="63">
        <v>3.438</v>
      </c>
      <c r="E22" s="133"/>
      <c r="F22" s="63">
        <v>3.438</v>
      </c>
      <c r="G22" s="133"/>
      <c r="H22" s="63">
        <v>3.438</v>
      </c>
      <c r="I22" s="38"/>
    </row>
    <row r="23" spans="1:9" ht="8.25" customHeight="1">
      <c r="A23" s="2"/>
      <c r="B23" s="63"/>
      <c r="C23" s="63"/>
      <c r="D23" s="133"/>
      <c r="E23" s="63"/>
      <c r="F23" s="63"/>
      <c r="G23" s="63"/>
      <c r="H23" s="2"/>
      <c r="I23" s="37"/>
    </row>
    <row r="24" spans="1:9" ht="14.25">
      <c r="A24" s="2"/>
      <c r="B24" s="118" t="s">
        <v>16</v>
      </c>
      <c r="C24" s="119"/>
      <c r="D24" s="119"/>
      <c r="E24" s="119"/>
      <c r="F24" s="119"/>
      <c r="G24" s="119"/>
      <c r="H24" s="119"/>
      <c r="I24" s="37"/>
    </row>
    <row r="25" spans="1:9" ht="6.75" customHeight="1">
      <c r="A25" s="2"/>
      <c r="B25" s="66"/>
      <c r="C25" s="66"/>
      <c r="D25" s="52"/>
      <c r="E25" s="52"/>
      <c r="F25" s="52"/>
      <c r="G25" s="52"/>
      <c r="H25" s="2"/>
      <c r="I25" s="37"/>
    </row>
    <row r="26" spans="1:9" ht="14.25">
      <c r="A26" s="2" t="s">
        <v>17</v>
      </c>
      <c r="B26" s="69">
        <v>16.8</v>
      </c>
      <c r="C26" s="2"/>
      <c r="D26" s="69">
        <v>20.4</v>
      </c>
      <c r="E26" s="70"/>
      <c r="F26" s="69">
        <v>20.4</v>
      </c>
      <c r="G26" s="70"/>
      <c r="H26" s="69">
        <v>20.4</v>
      </c>
      <c r="I26" s="38"/>
    </row>
    <row r="27" spans="1:9" ht="7.5" customHeight="1">
      <c r="A27" s="2"/>
      <c r="B27" s="133"/>
      <c r="C27" s="133"/>
      <c r="D27" s="70"/>
      <c r="E27" s="70"/>
      <c r="F27" s="133"/>
      <c r="G27" s="133"/>
      <c r="H27" s="133"/>
      <c r="I27" s="37"/>
    </row>
    <row r="28" spans="1:9" ht="14.25">
      <c r="A28" s="2"/>
      <c r="B28" s="118" t="s">
        <v>18</v>
      </c>
      <c r="C28" s="119"/>
      <c r="D28" s="119"/>
      <c r="E28" s="119"/>
      <c r="F28" s="119"/>
      <c r="G28" s="119"/>
      <c r="H28" s="119"/>
      <c r="I28" s="37"/>
    </row>
    <row r="29" spans="1:9" ht="7.5" customHeight="1">
      <c r="A29" s="2"/>
      <c r="B29" s="66"/>
      <c r="C29" s="66"/>
      <c r="D29" s="71"/>
      <c r="E29" s="71"/>
      <c r="F29" s="71"/>
      <c r="G29" s="71"/>
      <c r="H29" s="2"/>
      <c r="I29" s="37"/>
    </row>
    <row r="30" spans="1:9" ht="14.25">
      <c r="A30" s="2" t="s">
        <v>19</v>
      </c>
      <c r="B30" s="133"/>
      <c r="C30" s="133"/>
      <c r="D30" s="52"/>
      <c r="E30" s="52"/>
      <c r="F30" s="52"/>
      <c r="G30" s="52"/>
      <c r="H30" s="2"/>
      <c r="I30" s="37"/>
    </row>
    <row r="31" spans="1:9" ht="14.25">
      <c r="A31" s="2" t="s">
        <v>4</v>
      </c>
      <c r="B31" s="70">
        <v>202</v>
      </c>
      <c r="C31" s="72"/>
      <c r="D31" s="70">
        <v>126.5</v>
      </c>
      <c r="E31" s="70"/>
      <c r="F31" s="70">
        <v>126.5</v>
      </c>
      <c r="G31" s="70"/>
      <c r="H31" s="70">
        <v>126.5</v>
      </c>
      <c r="I31" s="37"/>
    </row>
    <row r="32" spans="1:9" ht="14.25">
      <c r="A32" s="2" t="s">
        <v>5</v>
      </c>
      <c r="B32" s="70">
        <v>194</v>
      </c>
      <c r="C32" s="72"/>
      <c r="D32" s="70">
        <v>123.8</v>
      </c>
      <c r="E32" s="70"/>
      <c r="F32" s="70">
        <v>123.8</v>
      </c>
      <c r="G32" s="70"/>
      <c r="H32" s="70">
        <v>123.8</v>
      </c>
      <c r="I32" s="37"/>
    </row>
    <row r="33" spans="1:9" ht="7.5" customHeight="1">
      <c r="A33" s="2"/>
      <c r="B33" s="73"/>
      <c r="C33" s="73"/>
      <c r="D33" s="73"/>
      <c r="E33" s="73"/>
      <c r="F33" s="73"/>
      <c r="G33" s="73"/>
      <c r="H33" s="2"/>
      <c r="I33" s="37"/>
    </row>
    <row r="34" spans="1:9" ht="14.25">
      <c r="A34" s="2"/>
      <c r="B34" s="118" t="s">
        <v>6</v>
      </c>
      <c r="C34" s="119"/>
      <c r="D34" s="119"/>
      <c r="E34" s="119"/>
      <c r="F34" s="119"/>
      <c r="G34" s="119"/>
      <c r="H34" s="119"/>
      <c r="I34" s="37"/>
    </row>
    <row r="35" spans="1:9" ht="8.25" customHeight="1">
      <c r="A35" s="2"/>
      <c r="B35" s="66"/>
      <c r="C35" s="66"/>
      <c r="D35" s="133"/>
      <c r="E35" s="68"/>
      <c r="F35" s="52"/>
      <c r="G35" s="52"/>
      <c r="H35" s="2"/>
      <c r="I35" s="37"/>
    </row>
    <row r="36" spans="1:9" ht="14.25">
      <c r="A36" s="2" t="s">
        <v>7</v>
      </c>
      <c r="B36" s="64">
        <v>1352</v>
      </c>
      <c r="C36" s="64"/>
      <c r="D36" s="64">
        <v>1423</v>
      </c>
      <c r="E36" s="133"/>
      <c r="F36" s="64">
        <v>1423</v>
      </c>
      <c r="G36" s="133"/>
      <c r="H36" s="64">
        <v>1423</v>
      </c>
      <c r="I36" s="37"/>
    </row>
    <row r="37" spans="1:9" ht="9" customHeight="1">
      <c r="A37" s="2"/>
      <c r="B37" s="74"/>
      <c r="C37" s="74"/>
      <c r="D37" s="74"/>
      <c r="E37" s="74"/>
      <c r="F37" s="74"/>
      <c r="G37" s="74"/>
      <c r="H37" s="2"/>
      <c r="I37" s="37"/>
    </row>
    <row r="38" spans="1:9" ht="14.25">
      <c r="A38" s="2"/>
      <c r="B38" s="118" t="s">
        <v>20</v>
      </c>
      <c r="C38" s="119"/>
      <c r="D38" s="119"/>
      <c r="E38" s="119"/>
      <c r="F38" s="119"/>
      <c r="G38" s="119"/>
      <c r="H38" s="119"/>
      <c r="I38" s="37"/>
    </row>
    <row r="39" spans="1:9" ht="6.75" customHeight="1">
      <c r="A39" s="2"/>
      <c r="B39" s="66"/>
      <c r="C39" s="66"/>
      <c r="D39" s="68"/>
      <c r="E39" s="68"/>
      <c r="F39" s="68"/>
      <c r="G39" s="68"/>
      <c r="H39" s="133"/>
      <c r="I39" s="37"/>
    </row>
    <row r="40" spans="1:9" ht="14.25">
      <c r="A40" s="2" t="s">
        <v>9</v>
      </c>
      <c r="B40" s="2">
        <v>382</v>
      </c>
      <c r="C40" s="2"/>
      <c r="D40" s="2">
        <v>130</v>
      </c>
      <c r="E40" s="2"/>
      <c r="F40" s="2">
        <v>130</v>
      </c>
      <c r="G40" s="2"/>
      <c r="H40" s="2">
        <v>130</v>
      </c>
      <c r="I40" s="37"/>
    </row>
    <row r="41" spans="1:9" ht="14.25">
      <c r="A41" s="2" t="s">
        <v>10</v>
      </c>
      <c r="B41" s="2">
        <v>547</v>
      </c>
      <c r="C41" s="64"/>
      <c r="D41" s="2">
        <v>367</v>
      </c>
      <c r="E41" s="2"/>
      <c r="F41" s="2">
        <v>367</v>
      </c>
      <c r="G41" s="2"/>
      <c r="H41" s="2">
        <v>367</v>
      </c>
      <c r="I41" s="37"/>
    </row>
    <row r="42" spans="1:9" ht="14.25">
      <c r="A42" s="2" t="s">
        <v>11</v>
      </c>
      <c r="B42" s="64">
        <v>930</v>
      </c>
      <c r="C42" s="64"/>
      <c r="D42" s="64">
        <v>502</v>
      </c>
      <c r="E42" s="2"/>
      <c r="F42" s="64">
        <v>502</v>
      </c>
      <c r="G42" s="2"/>
      <c r="H42" s="64">
        <v>502</v>
      </c>
      <c r="I42" s="37"/>
    </row>
    <row r="43" spans="1:9" ht="14.25">
      <c r="A43" s="2" t="s">
        <v>12</v>
      </c>
      <c r="B43" s="2">
        <v>15</v>
      </c>
      <c r="C43" s="64"/>
      <c r="D43" s="2">
        <v>15</v>
      </c>
      <c r="E43" s="2"/>
      <c r="F43" s="2">
        <v>15</v>
      </c>
      <c r="G43" s="2"/>
      <c r="H43" s="2">
        <v>15</v>
      </c>
      <c r="I43" s="37"/>
    </row>
    <row r="44" spans="1:9" ht="14.25">
      <c r="A44" s="2" t="s">
        <v>13</v>
      </c>
      <c r="B44" s="2">
        <v>785</v>
      </c>
      <c r="C44" s="64"/>
      <c r="D44" s="2">
        <v>425</v>
      </c>
      <c r="E44" s="2"/>
      <c r="F44" s="2">
        <v>425</v>
      </c>
      <c r="G44" s="2"/>
      <c r="H44" s="2">
        <v>425</v>
      </c>
      <c r="I44" s="37"/>
    </row>
    <row r="45" spans="1:9" ht="14.25">
      <c r="A45" s="2" t="s">
        <v>14</v>
      </c>
      <c r="B45" s="2">
        <v>800</v>
      </c>
      <c r="C45" s="64"/>
      <c r="D45" s="2">
        <v>440</v>
      </c>
      <c r="E45" s="2"/>
      <c r="F45" s="2">
        <v>440</v>
      </c>
      <c r="G45" s="2"/>
      <c r="H45" s="2">
        <v>440</v>
      </c>
      <c r="I45" s="37"/>
    </row>
    <row r="46" spans="1:9" ht="14.25">
      <c r="A46" s="2" t="s">
        <v>15</v>
      </c>
      <c r="B46" s="2">
        <v>130</v>
      </c>
      <c r="C46" s="2"/>
      <c r="D46" s="2">
        <v>62</v>
      </c>
      <c r="E46" s="2"/>
      <c r="F46" s="2">
        <v>62</v>
      </c>
      <c r="G46" s="2"/>
      <c r="H46" s="2">
        <v>62</v>
      </c>
      <c r="I46" s="37"/>
    </row>
    <row r="47" spans="1:9" ht="7.5" customHeight="1">
      <c r="A47" s="2"/>
      <c r="B47" s="2"/>
      <c r="C47" s="2"/>
      <c r="D47" s="2"/>
      <c r="E47" s="2"/>
      <c r="F47" s="133"/>
      <c r="G47" s="133"/>
      <c r="H47" s="133"/>
      <c r="I47" s="37"/>
    </row>
    <row r="48" spans="1:9" ht="14.25">
      <c r="A48" s="2"/>
      <c r="B48" s="118" t="s">
        <v>16</v>
      </c>
      <c r="C48" s="119"/>
      <c r="D48" s="119"/>
      <c r="E48" s="119"/>
      <c r="F48" s="119"/>
      <c r="G48" s="119"/>
      <c r="H48" s="119"/>
      <c r="I48" s="37"/>
    </row>
    <row r="49" spans="1:9" s="1" customFormat="1" ht="8.25" customHeight="1">
      <c r="A49" s="2"/>
      <c r="B49" s="66"/>
      <c r="C49" s="66"/>
      <c r="D49" s="52"/>
      <c r="E49" s="52"/>
      <c r="F49" s="72"/>
      <c r="G49" s="72"/>
      <c r="H49" s="2"/>
      <c r="I49" s="37"/>
    </row>
    <row r="50" spans="1:9" ht="14.25">
      <c r="A50" s="49" t="s">
        <v>17</v>
      </c>
      <c r="B50" s="75">
        <v>16.3</v>
      </c>
      <c r="C50" s="76"/>
      <c r="D50" s="75">
        <v>14.1</v>
      </c>
      <c r="E50" s="132"/>
      <c r="F50" s="75">
        <v>14.1</v>
      </c>
      <c r="G50" s="132"/>
      <c r="H50" s="75">
        <v>14.1</v>
      </c>
      <c r="I50" s="37"/>
    </row>
    <row r="51" spans="1:9" ht="3.75" customHeight="1">
      <c r="A51" s="2"/>
      <c r="B51" s="70"/>
      <c r="C51" s="70"/>
      <c r="D51" s="72"/>
      <c r="E51" s="72"/>
      <c r="F51" s="72"/>
      <c r="G51" s="72"/>
      <c r="H51" s="72"/>
      <c r="I51" s="37"/>
    </row>
    <row r="52" spans="1:9" ht="13.5" customHeight="1">
      <c r="A52" s="2" t="s">
        <v>35</v>
      </c>
      <c r="B52" s="77"/>
      <c r="C52" s="77"/>
      <c r="D52" s="77"/>
      <c r="E52" s="77"/>
      <c r="F52" s="77"/>
      <c r="G52" s="77"/>
      <c r="H52" s="77"/>
      <c r="I52" s="37"/>
    </row>
    <row r="53" spans="1:9" ht="13.5" customHeight="1">
      <c r="A53" s="2" t="s">
        <v>235</v>
      </c>
      <c r="B53" s="77"/>
      <c r="C53" s="77"/>
      <c r="D53" s="77"/>
      <c r="E53" s="77"/>
      <c r="F53" s="77"/>
      <c r="G53" s="77"/>
      <c r="H53" s="77"/>
      <c r="I53" s="37"/>
    </row>
    <row r="54" spans="1:9" ht="6.75" customHeight="1">
      <c r="A54" s="133"/>
      <c r="B54" s="133"/>
      <c r="C54" s="133"/>
      <c r="D54" s="133"/>
      <c r="E54" s="133"/>
      <c r="F54" s="133"/>
      <c r="G54" s="133"/>
      <c r="H54" s="133"/>
      <c r="I54" s="37"/>
    </row>
    <row r="55" spans="1:9" ht="13.5" customHeight="1">
      <c r="A55" s="2" t="s">
        <v>21</v>
      </c>
      <c r="B55" s="133"/>
      <c r="C55" s="133"/>
      <c r="D55" s="133"/>
      <c r="E55" s="133"/>
      <c r="F55" s="133"/>
      <c r="G55" s="133"/>
      <c r="H55" s="133"/>
      <c r="I55" s="37"/>
    </row>
    <row r="56" spans="1:9" ht="6.75" customHeight="1">
      <c r="A56" s="2"/>
      <c r="B56" s="133"/>
      <c r="C56" s="133"/>
      <c r="D56" s="133"/>
      <c r="E56" s="133"/>
      <c r="F56" s="133"/>
      <c r="G56" s="133"/>
      <c r="H56" s="133"/>
      <c r="I56" s="37"/>
    </row>
    <row r="57" spans="1:9" ht="13.5" customHeight="1">
      <c r="A57" s="2" t="s">
        <v>236</v>
      </c>
      <c r="B57" s="2"/>
      <c r="C57" s="133"/>
      <c r="D57" s="133"/>
      <c r="E57" s="133"/>
      <c r="F57" s="133"/>
      <c r="G57" s="133"/>
      <c r="H57" s="133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9" t="s">
        <v>195</v>
      </c>
      <c r="B1" s="49"/>
      <c r="C1" s="49"/>
      <c r="D1" s="49"/>
      <c r="E1" s="49"/>
      <c r="F1" s="49"/>
      <c r="G1" s="49"/>
      <c r="H1" s="49"/>
      <c r="I1" s="37"/>
    </row>
    <row r="2" spans="1:9" s="1" customFormat="1" ht="14.25">
      <c r="A2" s="2"/>
      <c r="B2" s="2"/>
      <c r="C2" s="2"/>
      <c r="D2" s="56"/>
      <c r="E2" s="56"/>
      <c r="F2" s="57" t="s">
        <v>234</v>
      </c>
      <c r="G2" s="57"/>
      <c r="H2" s="57"/>
      <c r="I2" s="37"/>
    </row>
    <row r="3" spans="1:9" s="1" customFormat="1" ht="14.25">
      <c r="A3" s="58" t="s">
        <v>1</v>
      </c>
      <c r="B3" s="60" t="s">
        <v>226</v>
      </c>
      <c r="C3" s="59"/>
      <c r="D3" s="60" t="s">
        <v>208</v>
      </c>
      <c r="E3" s="132"/>
      <c r="F3" s="60" t="s">
        <v>219</v>
      </c>
      <c r="G3" s="132"/>
      <c r="H3" s="60" t="s">
        <v>220</v>
      </c>
      <c r="I3" s="37"/>
    </row>
    <row r="4" spans="1:9" s="1" customFormat="1" ht="8.25" customHeight="1">
      <c r="A4" s="61"/>
      <c r="B4" s="62"/>
      <c r="C4" s="62"/>
      <c r="D4" s="62"/>
      <c r="E4" s="62"/>
      <c r="F4" s="62"/>
      <c r="G4" s="62"/>
      <c r="H4" s="62"/>
      <c r="I4" s="3"/>
    </row>
    <row r="5" spans="1:9" s="1" customFormat="1" ht="14.25">
      <c r="A5" s="2"/>
      <c r="B5" s="118" t="s">
        <v>22</v>
      </c>
      <c r="C5" s="118"/>
      <c r="D5" s="118"/>
      <c r="E5" s="118"/>
      <c r="F5" s="118"/>
      <c r="G5" s="118"/>
      <c r="H5" s="118"/>
      <c r="I5" s="37"/>
    </row>
    <row r="6" spans="1:9" s="1" customFormat="1" ht="14.25">
      <c r="A6" s="2" t="s">
        <v>23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24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25</v>
      </c>
      <c r="B8" s="78">
        <v>97.05</v>
      </c>
      <c r="C8" s="78"/>
      <c r="D8" s="78">
        <v>88.66</v>
      </c>
      <c r="E8" s="78"/>
      <c r="F8" s="78">
        <v>87.32</v>
      </c>
      <c r="G8" s="78"/>
      <c r="H8" s="78">
        <v>87.35</v>
      </c>
      <c r="I8" s="4"/>
    </row>
    <row r="9" spans="1:9" s="1" customFormat="1" ht="14.25">
      <c r="A9" s="2" t="s">
        <v>26</v>
      </c>
      <c r="B9" s="78">
        <v>89.8</v>
      </c>
      <c r="C9" s="78"/>
      <c r="D9" s="78">
        <v>85.51</v>
      </c>
      <c r="E9" s="78"/>
      <c r="F9" s="78">
        <v>84.17</v>
      </c>
      <c r="G9" s="78"/>
      <c r="H9" s="78">
        <v>84.2</v>
      </c>
      <c r="I9" s="4"/>
    </row>
    <row r="10" spans="1:9" s="1" customFormat="1" ht="14.25">
      <c r="A10" s="2" t="s">
        <v>27</v>
      </c>
      <c r="B10" s="133"/>
      <c r="C10" s="78"/>
      <c r="D10" s="133"/>
      <c r="E10" s="133"/>
      <c r="F10" s="133"/>
      <c r="G10" s="133"/>
      <c r="H10" s="133"/>
      <c r="I10" s="4"/>
    </row>
    <row r="11" spans="1:9" s="1" customFormat="1" ht="14.25">
      <c r="A11" s="2" t="s">
        <v>25</v>
      </c>
      <c r="B11" s="78">
        <v>111.81</v>
      </c>
      <c r="C11" s="2"/>
      <c r="D11" s="78">
        <v>120.15</v>
      </c>
      <c r="E11" s="78"/>
      <c r="F11" s="78">
        <v>119.85</v>
      </c>
      <c r="G11" s="78"/>
      <c r="H11" s="78">
        <v>120.2</v>
      </c>
      <c r="I11" s="4"/>
    </row>
    <row r="12" spans="1:9" s="1" customFormat="1" ht="14.25">
      <c r="A12" s="2" t="s">
        <v>26</v>
      </c>
      <c r="B12" s="78">
        <v>97.2</v>
      </c>
      <c r="C12" s="2"/>
      <c r="D12" s="78">
        <v>102.53</v>
      </c>
      <c r="E12" s="78"/>
      <c r="F12" s="78">
        <v>102.23</v>
      </c>
      <c r="G12" s="78"/>
      <c r="H12" s="78">
        <v>102.57</v>
      </c>
      <c r="I12" s="4"/>
    </row>
    <row r="13" spans="1:9" s="1" customFormat="1" ht="14.25">
      <c r="A13" s="2" t="s">
        <v>28</v>
      </c>
      <c r="B13" s="133"/>
      <c r="C13" s="2"/>
      <c r="D13" s="133"/>
      <c r="E13" s="133"/>
      <c r="F13" s="133"/>
      <c r="G13" s="133"/>
      <c r="H13" s="78"/>
      <c r="I13" s="4"/>
    </row>
    <row r="14" spans="1:9" s="1" customFormat="1" ht="14.25">
      <c r="A14" s="2" t="s">
        <v>25</v>
      </c>
      <c r="B14" s="78">
        <v>49.06</v>
      </c>
      <c r="C14" s="2"/>
      <c r="D14" s="78">
        <v>46.44</v>
      </c>
      <c r="E14" s="78"/>
      <c r="F14" s="78">
        <v>46.28</v>
      </c>
      <c r="G14" s="78"/>
      <c r="H14" s="78">
        <v>45.8</v>
      </c>
      <c r="I14" s="37"/>
    </row>
    <row r="15" spans="1:9" s="1" customFormat="1" ht="14.25">
      <c r="A15" s="2" t="s">
        <v>26</v>
      </c>
      <c r="B15" s="78">
        <v>49.05</v>
      </c>
      <c r="C15" s="2"/>
      <c r="D15" s="78">
        <v>46.44</v>
      </c>
      <c r="E15" s="78"/>
      <c r="F15" s="78">
        <v>46.27</v>
      </c>
      <c r="G15" s="78"/>
      <c r="H15" s="78">
        <v>45.8</v>
      </c>
      <c r="I15" s="37"/>
    </row>
    <row r="16" spans="1:9" s="1" customFormat="1" ht="9" customHeight="1">
      <c r="A16" s="2"/>
      <c r="B16" s="133"/>
      <c r="C16" s="2"/>
      <c r="D16" s="133"/>
      <c r="E16" s="133"/>
      <c r="F16" s="133"/>
      <c r="G16" s="133"/>
      <c r="H16" s="133"/>
      <c r="I16" s="4"/>
    </row>
    <row r="17" spans="1:9" s="1" customFormat="1" ht="14.25">
      <c r="A17" s="2" t="s">
        <v>29</v>
      </c>
      <c r="B17" s="78"/>
      <c r="C17" s="2"/>
      <c r="D17" s="78"/>
      <c r="E17" s="78"/>
      <c r="F17" s="78"/>
      <c r="G17" s="78"/>
      <c r="H17" s="78"/>
      <c r="I17" s="4"/>
    </row>
    <row r="18" spans="1:9" s="1" customFormat="1" ht="14.25">
      <c r="A18" s="2" t="s">
        <v>30</v>
      </c>
      <c r="B18" s="78"/>
      <c r="C18" s="2"/>
      <c r="D18" s="78"/>
      <c r="E18" s="78"/>
      <c r="F18" s="78"/>
      <c r="G18" s="78"/>
      <c r="H18" s="78"/>
      <c r="I18" s="4"/>
    </row>
    <row r="19" spans="1:9" s="1" customFormat="1" ht="14.25">
      <c r="A19" s="2" t="s">
        <v>25</v>
      </c>
      <c r="B19" s="78">
        <v>122.01</v>
      </c>
      <c r="C19" s="2"/>
      <c r="D19" s="78">
        <v>124.43</v>
      </c>
      <c r="E19" s="78"/>
      <c r="F19" s="78">
        <v>124.54</v>
      </c>
      <c r="G19" s="78"/>
      <c r="H19" s="78">
        <v>124.07</v>
      </c>
      <c r="I19" s="4"/>
    </row>
    <row r="20" spans="1:9" s="1" customFormat="1" ht="14.25">
      <c r="A20" s="2" t="s">
        <v>26</v>
      </c>
      <c r="B20" s="78">
        <v>119.61</v>
      </c>
      <c r="C20" s="2"/>
      <c r="D20" s="78">
        <v>121.88</v>
      </c>
      <c r="E20" s="78"/>
      <c r="F20" s="78">
        <v>121.99</v>
      </c>
      <c r="G20" s="78"/>
      <c r="H20" s="78">
        <v>121.52</v>
      </c>
      <c r="I20" s="4"/>
    </row>
    <row r="21" spans="1:9" s="1" customFormat="1" ht="14.25">
      <c r="A21" s="2" t="s">
        <v>31</v>
      </c>
      <c r="B21" s="78"/>
      <c r="C21" s="78"/>
      <c r="D21" s="78"/>
      <c r="E21" s="78"/>
      <c r="F21" s="78"/>
      <c r="G21" s="78"/>
      <c r="H21" s="78"/>
      <c r="I21" s="4"/>
    </row>
    <row r="22" spans="1:9" s="1" customFormat="1" ht="14.25">
      <c r="A22" s="2" t="s">
        <v>25</v>
      </c>
      <c r="B22" s="78">
        <v>48.53</v>
      </c>
      <c r="C22" s="78"/>
      <c r="D22" s="78">
        <v>46.45</v>
      </c>
      <c r="E22" s="78"/>
      <c r="F22" s="78">
        <v>46.27</v>
      </c>
      <c r="G22" s="78"/>
      <c r="H22" s="78">
        <v>45.83</v>
      </c>
      <c r="I22" s="4"/>
    </row>
    <row r="23" spans="1:9" s="1" customFormat="1" ht="14.25">
      <c r="A23" s="2" t="s">
        <v>26</v>
      </c>
      <c r="B23" s="78">
        <v>32.15</v>
      </c>
      <c r="C23" s="78"/>
      <c r="D23" s="78">
        <v>31.7</v>
      </c>
      <c r="E23" s="78"/>
      <c r="F23" s="78">
        <v>31.52</v>
      </c>
      <c r="G23" s="78"/>
      <c r="H23" s="78">
        <v>31.08</v>
      </c>
      <c r="I23" s="4"/>
    </row>
    <row r="24" spans="1:9" s="1" customFormat="1" ht="14.25">
      <c r="A24" s="2" t="s">
        <v>32</v>
      </c>
      <c r="B24" s="133"/>
      <c r="C24" s="78"/>
      <c r="D24" s="133"/>
      <c r="E24" s="133"/>
      <c r="F24" s="133"/>
      <c r="G24" s="133"/>
      <c r="H24" s="133"/>
      <c r="I24" s="4"/>
    </row>
    <row r="25" spans="1:9" s="1" customFormat="1" ht="14.25">
      <c r="A25" s="2" t="s">
        <v>25</v>
      </c>
      <c r="B25" s="78">
        <v>87.35</v>
      </c>
      <c r="C25" s="78"/>
      <c r="D25" s="78">
        <v>84.31</v>
      </c>
      <c r="E25" s="78"/>
      <c r="F25" s="78">
        <v>82.57</v>
      </c>
      <c r="G25" s="78"/>
      <c r="H25" s="78">
        <v>83.38</v>
      </c>
      <c r="I25" s="37"/>
    </row>
    <row r="26" spans="1:9" s="1" customFormat="1" ht="14.25">
      <c r="A26" s="2" t="s">
        <v>26</v>
      </c>
      <c r="B26" s="78">
        <v>84.2</v>
      </c>
      <c r="C26" s="78"/>
      <c r="D26" s="78">
        <v>80.81</v>
      </c>
      <c r="E26" s="78"/>
      <c r="F26" s="78">
        <v>79.07</v>
      </c>
      <c r="G26" s="78"/>
      <c r="H26" s="78">
        <v>79.88</v>
      </c>
      <c r="I26" s="4"/>
    </row>
    <row r="27" spans="1:9" s="1" customFormat="1" ht="8.25" customHeight="1">
      <c r="A27" s="2"/>
      <c r="B27" s="78"/>
      <c r="C27" s="78"/>
      <c r="D27" s="63"/>
      <c r="E27" s="78"/>
      <c r="F27" s="78"/>
      <c r="G27" s="78"/>
      <c r="H27" s="63"/>
      <c r="I27" s="4"/>
    </row>
    <row r="28" spans="1:9" s="1" customFormat="1" ht="14.25">
      <c r="A28" s="2"/>
      <c r="B28" s="118" t="s">
        <v>33</v>
      </c>
      <c r="C28" s="118"/>
      <c r="D28" s="118"/>
      <c r="E28" s="118"/>
      <c r="F28" s="118"/>
      <c r="G28" s="118"/>
      <c r="H28" s="118"/>
      <c r="I28" s="4"/>
    </row>
    <row r="29" spans="1:9" s="1" customFormat="1" ht="14.25">
      <c r="A29" s="2" t="s">
        <v>34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25</v>
      </c>
      <c r="B30" s="70">
        <v>71.6</v>
      </c>
      <c r="C30" s="72"/>
      <c r="D30" s="70">
        <v>67.8</v>
      </c>
      <c r="E30" s="133"/>
      <c r="F30" s="70">
        <v>66.3</v>
      </c>
      <c r="G30" s="133"/>
      <c r="H30" s="70">
        <v>67.2</v>
      </c>
      <c r="I30" s="4"/>
    </row>
    <row r="31" spans="1:9" s="1" customFormat="1" ht="14.25">
      <c r="A31" s="49" t="s">
        <v>26</v>
      </c>
      <c r="B31" s="75">
        <v>70.4</v>
      </c>
      <c r="C31" s="76"/>
      <c r="D31" s="75">
        <v>66.3</v>
      </c>
      <c r="E31" s="132"/>
      <c r="F31" s="75">
        <v>64.8</v>
      </c>
      <c r="G31" s="132"/>
      <c r="H31" s="75">
        <v>65.7</v>
      </c>
      <c r="I31" s="4"/>
    </row>
    <row r="32" spans="1:9" s="1" customFormat="1" ht="3.75" customHeight="1">
      <c r="A32" s="2"/>
      <c r="B32" s="70"/>
      <c r="C32" s="70"/>
      <c r="D32" s="2"/>
      <c r="E32" s="2"/>
      <c r="F32" s="2"/>
      <c r="G32" s="2"/>
      <c r="H32" s="2"/>
      <c r="I32" s="4"/>
    </row>
    <row r="33" spans="1:9" ht="13.5" customHeight="1">
      <c r="A33" s="2" t="s">
        <v>35</v>
      </c>
      <c r="B33" s="77"/>
      <c r="C33" s="77"/>
      <c r="D33" s="2"/>
      <c r="E33" s="2"/>
      <c r="F33" s="2"/>
      <c r="G33" s="2"/>
      <c r="H33" s="2"/>
      <c r="I33" s="37"/>
    </row>
    <row r="34" spans="1:9" ht="6.75" customHeight="1">
      <c r="A34" s="2"/>
      <c r="B34" s="77"/>
      <c r="C34" s="77"/>
      <c r="D34" s="2"/>
      <c r="E34" s="2"/>
      <c r="F34" s="2"/>
      <c r="G34" s="2"/>
      <c r="H34" s="2"/>
      <c r="I34" s="37"/>
    </row>
    <row r="35" spans="1:9" ht="13.5" customHeight="1">
      <c r="A35" s="2" t="s">
        <v>21</v>
      </c>
      <c r="B35" s="77"/>
      <c r="C35" s="77"/>
      <c r="D35" s="2"/>
      <c r="E35" s="2"/>
      <c r="F35" s="2"/>
      <c r="G35" s="2"/>
      <c r="H35" s="2"/>
      <c r="I35" s="37"/>
    </row>
    <row r="36" spans="1:9" ht="6.75" customHeight="1">
      <c r="A36" s="133"/>
      <c r="B36" s="133"/>
      <c r="C36" s="133"/>
      <c r="D36" s="133"/>
      <c r="E36" s="133"/>
      <c r="F36" s="133"/>
      <c r="G36" s="133"/>
      <c r="H36" s="133"/>
      <c r="I36" s="37"/>
    </row>
    <row r="37" spans="1:12" ht="13.5" customHeight="1">
      <c r="A37" s="2" t="s">
        <v>236</v>
      </c>
      <c r="B37" s="133"/>
      <c r="C37" s="133"/>
      <c r="D37" s="133"/>
      <c r="E37" s="133"/>
      <c r="F37" s="133"/>
      <c r="G37" s="133"/>
      <c r="H37" s="133"/>
      <c r="I37" s="37"/>
      <c r="L37" t="s">
        <v>37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9" t="s">
        <v>196</v>
      </c>
      <c r="B1" s="49"/>
      <c r="C1" s="49"/>
      <c r="D1" s="49"/>
      <c r="E1" s="49"/>
      <c r="F1" s="37"/>
      <c r="G1" s="3"/>
    </row>
    <row r="2" spans="1:7" ht="14.25">
      <c r="A2" s="2"/>
      <c r="B2" s="62" t="s">
        <v>206</v>
      </c>
      <c r="C2" s="62" t="s">
        <v>207</v>
      </c>
      <c r="D2" s="62" t="s">
        <v>208</v>
      </c>
      <c r="E2" s="62" t="s">
        <v>208</v>
      </c>
      <c r="F2" s="37"/>
      <c r="G2" s="3"/>
    </row>
    <row r="3" spans="1:7" ht="14.25">
      <c r="A3" s="79" t="s">
        <v>1</v>
      </c>
      <c r="B3" s="49">
        <v>2021</v>
      </c>
      <c r="C3" s="49">
        <v>2022</v>
      </c>
      <c r="D3" s="49">
        <v>2022</v>
      </c>
      <c r="E3" s="49">
        <v>2021</v>
      </c>
      <c r="F3" s="37"/>
      <c r="G3" s="3"/>
    </row>
    <row r="4" spans="1:7" ht="9" customHeight="1">
      <c r="A4" s="2"/>
      <c r="B4" s="62"/>
      <c r="C4" s="62"/>
      <c r="D4" s="62"/>
      <c r="E4" s="62"/>
      <c r="F4" s="37"/>
      <c r="G4" s="3"/>
    </row>
    <row r="5" spans="1:7" ht="14.25">
      <c r="A5" s="2"/>
      <c r="B5" s="120" t="s">
        <v>46</v>
      </c>
      <c r="C5" s="120"/>
      <c r="D5" s="120"/>
      <c r="E5" s="120"/>
      <c r="F5" s="37"/>
      <c r="G5" s="3"/>
    </row>
    <row r="6" spans="1:7" ht="14.25">
      <c r="A6" s="2" t="s">
        <v>47</v>
      </c>
      <c r="B6" s="2"/>
      <c r="C6" s="2"/>
      <c r="D6" s="2"/>
      <c r="E6" s="2"/>
      <c r="F6" s="37"/>
      <c r="G6" s="3"/>
    </row>
    <row r="7" spans="1:7" ht="14.25">
      <c r="A7" s="2" t="s">
        <v>48</v>
      </c>
      <c r="B7" s="64">
        <v>9537</v>
      </c>
      <c r="C7" s="64">
        <v>13645</v>
      </c>
      <c r="D7" s="64">
        <v>14312</v>
      </c>
      <c r="E7" s="64">
        <v>12706</v>
      </c>
      <c r="F7" s="5"/>
      <c r="G7" s="3"/>
    </row>
    <row r="8" spans="1:7" ht="14.25">
      <c r="A8" s="2" t="s">
        <v>49</v>
      </c>
      <c r="B8" s="74">
        <v>4939</v>
      </c>
      <c r="C8" s="74">
        <v>1963</v>
      </c>
      <c r="D8" s="74">
        <v>471</v>
      </c>
      <c r="E8" s="74">
        <v>202</v>
      </c>
      <c r="F8" s="6"/>
      <c r="G8" s="3"/>
    </row>
    <row r="9" spans="1:7" ht="14.25">
      <c r="A9" s="2" t="s">
        <v>50</v>
      </c>
      <c r="B9" s="70">
        <v>3.4</v>
      </c>
      <c r="C9" s="70">
        <v>3.8</v>
      </c>
      <c r="D9" s="70">
        <v>4.9</v>
      </c>
      <c r="E9" s="70">
        <v>0.3</v>
      </c>
      <c r="F9" s="4"/>
      <c r="G9" s="3"/>
    </row>
    <row r="10" spans="1:7" ht="10.5" customHeight="1">
      <c r="A10" s="2"/>
      <c r="B10" s="2"/>
      <c r="C10" s="2"/>
      <c r="D10" s="2"/>
      <c r="E10" s="69"/>
      <c r="F10" s="37"/>
      <c r="G10" s="3"/>
    </row>
    <row r="11" spans="1:7" ht="14.25">
      <c r="A11" s="2"/>
      <c r="B11" s="119" t="s">
        <v>52</v>
      </c>
      <c r="C11" s="119"/>
      <c r="D11" s="119"/>
      <c r="E11" s="119"/>
      <c r="F11" s="37"/>
      <c r="G11" s="3"/>
    </row>
    <row r="12" spans="1:7" ht="14.25">
      <c r="A12" s="2" t="s">
        <v>53</v>
      </c>
      <c r="B12" s="2"/>
      <c r="C12" s="2"/>
      <c r="D12" s="2"/>
      <c r="E12" s="2"/>
      <c r="F12" s="37"/>
      <c r="G12" s="3"/>
    </row>
    <row r="13" spans="1:7" ht="14.25">
      <c r="A13" s="2" t="s">
        <v>54</v>
      </c>
      <c r="B13" s="72">
        <v>296.6</v>
      </c>
      <c r="C13" s="72">
        <v>444.5</v>
      </c>
      <c r="D13" s="72">
        <v>325.9</v>
      </c>
      <c r="E13" s="72">
        <v>289.9</v>
      </c>
      <c r="F13" s="37"/>
      <c r="G13" s="3"/>
    </row>
    <row r="14" spans="1:7" ht="14.25">
      <c r="A14" s="2" t="s">
        <v>55</v>
      </c>
      <c r="B14" s="2">
        <v>56.7</v>
      </c>
      <c r="C14" s="2">
        <v>228.8</v>
      </c>
      <c r="D14" s="2">
        <v>65.1</v>
      </c>
      <c r="E14" s="70">
        <v>168.8</v>
      </c>
      <c r="F14" s="37"/>
      <c r="G14" s="3"/>
    </row>
    <row r="15" spans="1:7" ht="14.25">
      <c r="A15" s="2" t="s">
        <v>56</v>
      </c>
      <c r="B15" s="70">
        <v>239.9</v>
      </c>
      <c r="C15" s="70">
        <v>215.7</v>
      </c>
      <c r="D15" s="70">
        <v>260.8</v>
      </c>
      <c r="E15" s="70">
        <v>121.1</v>
      </c>
      <c r="F15" s="37"/>
      <c r="G15" s="3"/>
    </row>
    <row r="16" spans="1:7" ht="14.25">
      <c r="A16" s="2" t="s">
        <v>57</v>
      </c>
      <c r="B16" s="72">
        <v>6678.2</v>
      </c>
      <c r="C16" s="72">
        <v>444.5</v>
      </c>
      <c r="D16" s="72">
        <v>770.5</v>
      </c>
      <c r="E16" s="72">
        <v>837.3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58</v>
      </c>
      <c r="B18" s="70">
        <v>34</v>
      </c>
      <c r="C18" s="70">
        <v>54.1</v>
      </c>
      <c r="D18" s="70">
        <v>38.5</v>
      </c>
      <c r="E18" s="70">
        <v>109.5</v>
      </c>
      <c r="F18" s="37"/>
      <c r="G18" s="3"/>
    </row>
    <row r="19" spans="1:7" ht="14.25">
      <c r="A19" s="2" t="s">
        <v>57</v>
      </c>
      <c r="B19" s="2">
        <v>799.6</v>
      </c>
      <c r="C19" s="2">
        <v>54.1</v>
      </c>
      <c r="D19" s="2">
        <v>92.6</v>
      </c>
      <c r="E19" s="72">
        <v>119.6</v>
      </c>
      <c r="F19" s="37"/>
      <c r="G19" s="3"/>
    </row>
    <row r="20" spans="1:7" ht="14.25">
      <c r="A20" s="2" t="s">
        <v>59</v>
      </c>
      <c r="B20" s="72">
        <v>0</v>
      </c>
      <c r="C20" s="72">
        <v>0</v>
      </c>
      <c r="D20" s="72">
        <v>0</v>
      </c>
      <c r="E20" s="72">
        <v>0</v>
      </c>
      <c r="F20" s="37"/>
      <c r="G20" s="3"/>
    </row>
    <row r="21" spans="1:7" ht="14.25">
      <c r="A21" s="49" t="s">
        <v>57</v>
      </c>
      <c r="B21" s="75">
        <v>2.2</v>
      </c>
      <c r="C21" s="75">
        <v>0</v>
      </c>
      <c r="D21" s="75">
        <v>0</v>
      </c>
      <c r="E21" s="75">
        <v>0</v>
      </c>
      <c r="F21" s="37"/>
      <c r="G21" s="3"/>
    </row>
    <row r="22" spans="1:7" ht="3.75" customHeight="1">
      <c r="A22" s="2"/>
      <c r="B22" s="70"/>
      <c r="C22" s="70"/>
      <c r="D22" s="70"/>
      <c r="E22" s="70"/>
      <c r="F22" s="37"/>
      <c r="G22" s="3"/>
    </row>
    <row r="23" spans="1:7" ht="13.5" customHeight="1">
      <c r="A23" s="2" t="s">
        <v>203</v>
      </c>
      <c r="B23" s="133"/>
      <c r="C23" s="133"/>
      <c r="D23" s="2"/>
      <c r="E23" s="133"/>
      <c r="F23" s="37"/>
      <c r="G23" s="3"/>
    </row>
    <row r="24" spans="1:7" ht="6.75" customHeight="1">
      <c r="A24" s="2"/>
      <c r="B24" s="133"/>
      <c r="C24" s="133"/>
      <c r="D24" s="2"/>
      <c r="E24" s="2"/>
      <c r="F24" s="37"/>
      <c r="G24" s="18"/>
    </row>
    <row r="25" spans="1:7" ht="13.5" customHeight="1">
      <c r="A25" s="2" t="s">
        <v>190</v>
      </c>
      <c r="B25" s="133"/>
      <c r="C25" s="133"/>
      <c r="D25" s="2"/>
      <c r="E25" s="133"/>
      <c r="F25" s="37"/>
      <c r="G25" s="3"/>
    </row>
    <row r="26" spans="1:7" ht="13.5" customHeight="1">
      <c r="A26" s="80" t="s">
        <v>227</v>
      </c>
      <c r="B26" s="80"/>
      <c r="C26" s="80"/>
      <c r="D26" s="80"/>
      <c r="E26" s="80"/>
      <c r="F26" s="37"/>
      <c r="G26" s="3"/>
    </row>
    <row r="27" spans="1:7" ht="6.75" customHeight="1">
      <c r="A27" s="133"/>
      <c r="B27" s="133"/>
      <c r="C27" s="133"/>
      <c r="D27" s="2"/>
      <c r="E27" s="133"/>
      <c r="F27" s="37"/>
      <c r="G27" s="3"/>
    </row>
    <row r="28" spans="1:6" ht="13.5" customHeight="1">
      <c r="A28" s="2" t="s">
        <v>236</v>
      </c>
      <c r="B28" s="133"/>
      <c r="C28" s="133"/>
      <c r="D28" s="2"/>
      <c r="E28" s="133"/>
      <c r="F28" s="35"/>
    </row>
    <row r="29" spans="1:6" ht="14.25">
      <c r="A29" s="4"/>
      <c r="B29" s="121"/>
      <c r="C29" s="121"/>
      <c r="D29" s="121"/>
      <c r="E29" s="121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2"/>
      <c r="B43" s="122"/>
      <c r="C43" s="122"/>
      <c r="D43" s="122"/>
      <c r="E43" s="122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81" t="s">
        <v>197</v>
      </c>
      <c r="B1" s="2"/>
      <c r="C1" s="2"/>
      <c r="D1" s="2"/>
      <c r="E1" s="2"/>
      <c r="F1" s="37"/>
    </row>
    <row r="2" spans="1:6" ht="14.25">
      <c r="A2" s="46"/>
      <c r="B2" s="47" t="s">
        <v>206</v>
      </c>
      <c r="C2" s="47" t="s">
        <v>207</v>
      </c>
      <c r="D2" s="47" t="s">
        <v>208</v>
      </c>
      <c r="E2" s="47" t="s">
        <v>208</v>
      </c>
      <c r="F2" s="37"/>
    </row>
    <row r="3" spans="1:6" ht="14.25">
      <c r="A3" s="58" t="s">
        <v>1</v>
      </c>
      <c r="B3" s="50">
        <v>2021</v>
      </c>
      <c r="C3" s="50">
        <v>2022</v>
      </c>
      <c r="D3" s="50">
        <v>2022</v>
      </c>
      <c r="E3" s="50">
        <v>2021</v>
      </c>
      <c r="F3" s="4"/>
    </row>
    <row r="4" spans="1:6" ht="14.25">
      <c r="A4" s="61"/>
      <c r="B4" s="62"/>
      <c r="C4" s="62"/>
      <c r="D4" s="2"/>
      <c r="E4" s="62"/>
      <c r="F4" s="37"/>
    </row>
    <row r="5" spans="1:6" ht="14.25">
      <c r="A5" s="2"/>
      <c r="B5" s="123" t="s">
        <v>46</v>
      </c>
      <c r="C5" s="123"/>
      <c r="D5" s="123"/>
      <c r="E5" s="123"/>
      <c r="F5" s="20"/>
    </row>
    <row r="6" spans="1:6" ht="14.25">
      <c r="A6" s="2" t="s">
        <v>47</v>
      </c>
      <c r="B6" s="82"/>
      <c r="C6" s="82"/>
      <c r="D6" s="82"/>
      <c r="E6" s="82"/>
      <c r="F6" s="20"/>
    </row>
    <row r="7" spans="1:6" ht="14.25">
      <c r="A7" s="2" t="s">
        <v>60</v>
      </c>
      <c r="B7" s="62">
        <v>196</v>
      </c>
      <c r="C7" s="62">
        <v>205</v>
      </c>
      <c r="D7" s="62">
        <v>198</v>
      </c>
      <c r="E7" s="62">
        <v>189</v>
      </c>
      <c r="F7" s="20"/>
    </row>
    <row r="8" spans="1:6" ht="14.25">
      <c r="A8" s="2" t="s">
        <v>61</v>
      </c>
      <c r="B8" s="64">
        <v>1043</v>
      </c>
      <c r="C8" s="64">
        <v>1248</v>
      </c>
      <c r="D8" s="64">
        <v>1446</v>
      </c>
      <c r="E8" s="64">
        <v>1357</v>
      </c>
      <c r="F8" s="20"/>
    </row>
    <row r="9" spans="1:6" ht="14.25">
      <c r="A9" s="2" t="s">
        <v>62</v>
      </c>
      <c r="B9" s="69">
        <v>8.5</v>
      </c>
      <c r="C9" s="69">
        <v>9.7</v>
      </c>
      <c r="D9" s="69">
        <v>9.9</v>
      </c>
      <c r="E9" s="69">
        <v>9.4</v>
      </c>
      <c r="F9" s="20"/>
    </row>
    <row r="10" spans="1:6" ht="14.25">
      <c r="A10" s="2"/>
      <c r="B10" s="62"/>
      <c r="C10" s="62"/>
      <c r="D10" s="62"/>
      <c r="E10" s="62"/>
      <c r="F10" s="20"/>
    </row>
    <row r="11" spans="1:6" ht="14.25">
      <c r="A11" s="2" t="s">
        <v>63</v>
      </c>
      <c r="B11" s="62">
        <v>195</v>
      </c>
      <c r="C11" s="62">
        <v>204</v>
      </c>
      <c r="D11" s="62">
        <v>197</v>
      </c>
      <c r="E11" s="62">
        <v>188</v>
      </c>
      <c r="F11" s="20"/>
    </row>
    <row r="12" spans="1:6" ht="14.25">
      <c r="A12" s="2" t="s">
        <v>61</v>
      </c>
      <c r="B12" s="64">
        <v>1037</v>
      </c>
      <c r="C12" s="64">
        <v>1241</v>
      </c>
      <c r="D12" s="64">
        <v>1438</v>
      </c>
      <c r="E12" s="64">
        <v>1349</v>
      </c>
      <c r="F12" s="20"/>
    </row>
    <row r="13" spans="1:6" ht="14.25">
      <c r="A13" s="2" t="s">
        <v>62</v>
      </c>
      <c r="B13" s="62">
        <v>8.5</v>
      </c>
      <c r="C13" s="62">
        <v>9.7</v>
      </c>
      <c r="D13" s="62">
        <v>9.8</v>
      </c>
      <c r="E13" s="62">
        <v>9.4</v>
      </c>
      <c r="F13" s="20"/>
    </row>
    <row r="14" spans="1:6" ht="14.25">
      <c r="A14" s="2"/>
      <c r="B14" s="133"/>
      <c r="C14" s="133"/>
      <c r="D14" s="133"/>
      <c r="E14" s="133"/>
      <c r="F14" s="37"/>
    </row>
    <row r="15" spans="1:6" ht="14.25">
      <c r="A15" s="2" t="s">
        <v>64</v>
      </c>
      <c r="B15" s="64">
        <v>604</v>
      </c>
      <c r="C15" s="64">
        <v>1044</v>
      </c>
      <c r="D15" s="64">
        <v>1352</v>
      </c>
      <c r="E15" s="64">
        <v>1422</v>
      </c>
      <c r="F15" s="39"/>
    </row>
    <row r="16" spans="1:6" ht="14.25">
      <c r="A16" s="2" t="s">
        <v>61</v>
      </c>
      <c r="B16" s="64">
        <v>3153</v>
      </c>
      <c r="C16" s="64">
        <v>4197</v>
      </c>
      <c r="D16" s="64">
        <v>5548</v>
      </c>
      <c r="E16" s="64">
        <v>8529</v>
      </c>
      <c r="F16" s="39"/>
    </row>
    <row r="17" spans="1:6" ht="14.25">
      <c r="A17" s="2" t="s">
        <v>65</v>
      </c>
      <c r="B17" s="64">
        <v>190</v>
      </c>
      <c r="C17" s="64">
        <v>668</v>
      </c>
      <c r="D17" s="64">
        <v>451</v>
      </c>
      <c r="E17" s="64">
        <v>227</v>
      </c>
      <c r="F17" s="40"/>
    </row>
    <row r="18" spans="1:6" ht="14.25">
      <c r="A18" s="2" t="s">
        <v>61</v>
      </c>
      <c r="B18" s="64">
        <v>1153</v>
      </c>
      <c r="C18" s="64">
        <v>1822</v>
      </c>
      <c r="D18" s="64">
        <v>2273</v>
      </c>
      <c r="E18" s="64">
        <v>1273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66</v>
      </c>
      <c r="B20" s="69">
        <v>32.1</v>
      </c>
      <c r="C20" s="69">
        <v>47.4</v>
      </c>
      <c r="D20" s="69">
        <v>57.7</v>
      </c>
      <c r="E20" s="69">
        <v>49.2</v>
      </c>
      <c r="F20" s="40"/>
    </row>
    <row r="21" spans="1:6" ht="14.25">
      <c r="A21" s="2" t="s">
        <v>61</v>
      </c>
      <c r="B21" s="69">
        <v>151.9</v>
      </c>
      <c r="C21" s="69">
        <v>199.4</v>
      </c>
      <c r="D21" s="69">
        <v>257.2</v>
      </c>
      <c r="E21" s="69">
        <v>462.1</v>
      </c>
      <c r="F21" s="40"/>
    </row>
    <row r="22" spans="1:6" ht="14.25">
      <c r="A22" s="2" t="s">
        <v>65</v>
      </c>
      <c r="B22" s="69">
        <v>1.7</v>
      </c>
      <c r="C22" s="69">
        <v>5.7</v>
      </c>
      <c r="D22" s="69">
        <v>2.9</v>
      </c>
      <c r="E22" s="69">
        <v>0</v>
      </c>
      <c r="F22" s="40"/>
    </row>
    <row r="23" spans="1:6" ht="14.25">
      <c r="A23" s="2" t="s">
        <v>61</v>
      </c>
      <c r="B23" s="69">
        <v>5.5</v>
      </c>
      <c r="C23" s="69">
        <v>11.2</v>
      </c>
      <c r="D23" s="69">
        <v>14.1</v>
      </c>
      <c r="E23" s="69">
        <v>1.1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25" t="s">
        <v>52</v>
      </c>
      <c r="C25" s="125"/>
      <c r="D25" s="125"/>
      <c r="E25" s="125"/>
      <c r="F25" s="4"/>
    </row>
    <row r="26" spans="1:6" ht="14.25">
      <c r="A26" s="2" t="s">
        <v>53</v>
      </c>
      <c r="B26" s="2"/>
      <c r="C26" s="2"/>
      <c r="D26" s="2"/>
      <c r="E26" s="2"/>
      <c r="F26" s="37"/>
    </row>
    <row r="27" spans="1:6" ht="14.25">
      <c r="A27" s="2" t="s">
        <v>68</v>
      </c>
      <c r="B27" s="21">
        <v>743.3</v>
      </c>
      <c r="C27" s="21">
        <v>576.9</v>
      </c>
      <c r="D27" s="21">
        <v>330.7</v>
      </c>
      <c r="E27" s="21">
        <v>693.1</v>
      </c>
      <c r="F27" s="37"/>
    </row>
    <row r="28" spans="1:6" ht="14.25">
      <c r="A28" s="2" t="s">
        <v>67</v>
      </c>
      <c r="B28" s="21">
        <v>8072.2</v>
      </c>
      <c r="C28" s="21">
        <v>576.9</v>
      </c>
      <c r="D28" s="21">
        <v>907.6</v>
      </c>
      <c r="E28" s="21">
        <v>1028.6</v>
      </c>
      <c r="F28" s="37"/>
    </row>
    <row r="29" spans="1:6" ht="14.25">
      <c r="A29" s="2" t="s">
        <v>69</v>
      </c>
      <c r="B29" s="69">
        <v>52.9</v>
      </c>
      <c r="C29" s="69">
        <v>83.4</v>
      </c>
      <c r="D29" s="69">
        <v>70.4</v>
      </c>
      <c r="E29" s="69">
        <v>35.9</v>
      </c>
      <c r="F29" s="37"/>
    </row>
    <row r="30" spans="1:6" ht="14.25">
      <c r="A30" s="2" t="s">
        <v>67</v>
      </c>
      <c r="B30" s="69">
        <v>771.1</v>
      </c>
      <c r="C30" s="69">
        <v>83.4</v>
      </c>
      <c r="D30" s="69">
        <v>153.8</v>
      </c>
      <c r="E30" s="69">
        <v>83.5</v>
      </c>
      <c r="F30" s="37"/>
    </row>
    <row r="31" spans="1:6" ht="14.25">
      <c r="A31" s="2" t="s">
        <v>70</v>
      </c>
      <c r="B31" s="69">
        <v>72.8</v>
      </c>
      <c r="C31" s="69">
        <v>0</v>
      </c>
      <c r="D31" s="69">
        <v>0</v>
      </c>
      <c r="E31" s="69">
        <v>0</v>
      </c>
      <c r="F31" s="37"/>
    </row>
    <row r="32" spans="1:6" ht="14.25">
      <c r="A32" s="49" t="s">
        <v>67</v>
      </c>
      <c r="B32" s="83">
        <v>609</v>
      </c>
      <c r="C32" s="83">
        <v>0</v>
      </c>
      <c r="D32" s="83">
        <v>0</v>
      </c>
      <c r="E32" s="83">
        <v>31.1</v>
      </c>
      <c r="F32" s="37"/>
    </row>
    <row r="33" spans="1:6" ht="3.75" customHeight="1">
      <c r="A33" s="2"/>
      <c r="B33" s="64"/>
      <c r="C33" s="64"/>
      <c r="D33" s="64"/>
      <c r="E33" s="64"/>
      <c r="F33" s="5"/>
    </row>
    <row r="34" spans="1:6" ht="13.5" customHeight="1">
      <c r="A34" s="2" t="s">
        <v>35</v>
      </c>
      <c r="B34" s="22"/>
      <c r="C34" s="22"/>
      <c r="D34" s="2"/>
      <c r="E34" s="2"/>
      <c r="F34" s="37"/>
    </row>
    <row r="35" spans="1:6" ht="13.5" customHeight="1">
      <c r="A35" s="2" t="s">
        <v>71</v>
      </c>
      <c r="B35" s="133"/>
      <c r="C35" s="133"/>
      <c r="D35" s="133"/>
      <c r="E35" s="133"/>
      <c r="F35" s="41"/>
    </row>
    <row r="36" spans="1:6" ht="6.75" customHeight="1">
      <c r="A36" s="2"/>
      <c r="B36" s="133"/>
      <c r="C36" s="133"/>
      <c r="D36" s="133"/>
      <c r="E36" s="133"/>
      <c r="F36" s="41"/>
    </row>
    <row r="37" spans="1:6" ht="13.5" customHeight="1">
      <c r="A37" s="126" t="s">
        <v>228</v>
      </c>
      <c r="B37" s="126"/>
      <c r="C37" s="126"/>
      <c r="D37" s="126"/>
      <c r="E37" s="126"/>
      <c r="F37" s="37"/>
    </row>
    <row r="38" spans="1:6" ht="13.5" customHeight="1">
      <c r="A38" s="2" t="s">
        <v>229</v>
      </c>
      <c r="B38" s="84"/>
      <c r="C38" s="84"/>
      <c r="D38" s="84"/>
      <c r="E38" s="84"/>
      <c r="F38" s="42"/>
    </row>
    <row r="39" spans="1:6" ht="6.75" customHeight="1">
      <c r="A39" s="2"/>
      <c r="B39" s="84"/>
      <c r="C39" s="84"/>
      <c r="D39" s="84"/>
      <c r="E39" s="84"/>
      <c r="F39" s="42"/>
    </row>
    <row r="40" spans="1:6" ht="13.5" customHeight="1">
      <c r="A40" s="2" t="s">
        <v>236</v>
      </c>
      <c r="B40" s="84"/>
      <c r="C40" s="84"/>
      <c r="D40" s="84"/>
      <c r="E40" s="84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4"/>
      <c r="B48" s="124"/>
      <c r="C48" s="124"/>
      <c r="D48" s="124"/>
      <c r="E48" s="124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9" t="s">
        <v>198</v>
      </c>
      <c r="B1" s="114"/>
      <c r="C1" s="115"/>
      <c r="D1" s="49"/>
      <c r="E1" s="49"/>
      <c r="F1" s="37"/>
    </row>
    <row r="2" spans="1:6" ht="14.25">
      <c r="A2" s="2"/>
      <c r="B2" s="62" t="s">
        <v>207</v>
      </c>
      <c r="C2" s="62" t="s">
        <v>208</v>
      </c>
      <c r="D2" s="62" t="s">
        <v>219</v>
      </c>
      <c r="E2" s="62" t="s">
        <v>219</v>
      </c>
      <c r="F2" s="37"/>
    </row>
    <row r="3" spans="1:6" ht="14.25">
      <c r="A3" s="58" t="s">
        <v>1</v>
      </c>
      <c r="B3" s="49">
        <v>2022</v>
      </c>
      <c r="C3" s="49">
        <v>2022</v>
      </c>
      <c r="D3" s="49">
        <v>2022</v>
      </c>
      <c r="E3" s="49">
        <v>2021</v>
      </c>
      <c r="F3" s="37"/>
    </row>
    <row r="4" spans="1:6" ht="14.25">
      <c r="A4" s="61"/>
      <c r="B4" s="62"/>
      <c r="C4" s="62"/>
      <c r="D4" s="62"/>
      <c r="E4" s="62"/>
      <c r="F4" s="37"/>
    </row>
    <row r="5" spans="1:6" ht="14.25">
      <c r="A5" s="61"/>
      <c r="B5" s="119" t="s">
        <v>72</v>
      </c>
      <c r="C5" s="119"/>
      <c r="D5" s="119"/>
      <c r="E5" s="119"/>
      <c r="F5" s="37"/>
    </row>
    <row r="6" spans="1:6" ht="14.25">
      <c r="A6" s="2" t="s">
        <v>73</v>
      </c>
      <c r="B6" s="85"/>
      <c r="C6" s="2"/>
      <c r="D6" s="2"/>
      <c r="E6" s="2"/>
      <c r="F6" s="37"/>
    </row>
    <row r="7" spans="1:6" ht="14.25">
      <c r="A7" s="2" t="s">
        <v>74</v>
      </c>
      <c r="B7" s="78">
        <v>108.08</v>
      </c>
      <c r="C7" s="78">
        <v>115.52</v>
      </c>
      <c r="D7" s="78">
        <v>118.13</v>
      </c>
      <c r="E7" s="78">
        <v>71.16</v>
      </c>
      <c r="F7" s="37"/>
    </row>
    <row r="8" spans="1:6" ht="14.25">
      <c r="A8" s="2" t="s">
        <v>75</v>
      </c>
      <c r="B8" s="78">
        <v>115.9</v>
      </c>
      <c r="C8" s="78">
        <v>120.09</v>
      </c>
      <c r="D8" s="78">
        <v>123.02</v>
      </c>
      <c r="E8" s="78">
        <v>80.56</v>
      </c>
      <c r="F8" s="43"/>
    </row>
    <row r="9" spans="1:6" ht="14.25">
      <c r="A9" s="2" t="s">
        <v>76</v>
      </c>
      <c r="B9" s="78">
        <v>295</v>
      </c>
      <c r="C9" s="78">
        <v>300</v>
      </c>
      <c r="D9" s="78">
        <v>300</v>
      </c>
      <c r="E9" s="78">
        <v>139</v>
      </c>
      <c r="F9" s="43"/>
    </row>
    <row r="10" spans="1:6" ht="14.25">
      <c r="A10" s="2" t="s">
        <v>77</v>
      </c>
      <c r="B10" s="133"/>
      <c r="C10" s="133"/>
      <c r="D10" s="133"/>
      <c r="E10" s="2"/>
      <c r="F10" s="43"/>
    </row>
    <row r="11" spans="1:6" ht="14.25">
      <c r="A11" s="2" t="s">
        <v>78</v>
      </c>
      <c r="B11" s="86">
        <v>95.9</v>
      </c>
      <c r="C11" s="86">
        <v>99.7</v>
      </c>
      <c r="D11" s="86" t="s">
        <v>51</v>
      </c>
      <c r="E11" s="86">
        <v>70</v>
      </c>
      <c r="F11" s="43"/>
    </row>
    <row r="12" spans="1:6" ht="14.25">
      <c r="A12" s="85"/>
      <c r="B12" s="133"/>
      <c r="C12" s="133"/>
      <c r="D12" s="133"/>
      <c r="E12" s="2"/>
      <c r="F12" s="4"/>
    </row>
    <row r="13" spans="1:6" ht="14.25">
      <c r="A13" s="2" t="s">
        <v>79</v>
      </c>
      <c r="B13" s="133"/>
      <c r="C13" s="133"/>
      <c r="D13" s="133"/>
      <c r="E13" s="2"/>
      <c r="F13" s="4"/>
    </row>
    <row r="14" spans="1:6" ht="14.25">
      <c r="A14" s="2" t="s">
        <v>80</v>
      </c>
      <c r="B14" s="78">
        <v>133.4</v>
      </c>
      <c r="C14" s="78">
        <v>138.41</v>
      </c>
      <c r="D14" s="78">
        <v>141.65</v>
      </c>
      <c r="E14" s="78">
        <v>91.39</v>
      </c>
      <c r="F14" s="17"/>
    </row>
    <row r="15" spans="1:6" ht="14.25">
      <c r="A15" s="2" t="s">
        <v>81</v>
      </c>
      <c r="B15" s="78">
        <v>136.75</v>
      </c>
      <c r="C15" s="78">
        <v>141.31</v>
      </c>
      <c r="D15" s="78">
        <v>143.9</v>
      </c>
      <c r="E15" s="78">
        <v>95.5</v>
      </c>
      <c r="F15" s="17"/>
    </row>
    <row r="16" spans="1:6" ht="14.25">
      <c r="A16" s="2" t="s">
        <v>82</v>
      </c>
      <c r="B16" s="78">
        <v>136.25</v>
      </c>
      <c r="C16" s="78">
        <v>140.81</v>
      </c>
      <c r="D16" s="78">
        <v>143.4</v>
      </c>
      <c r="E16" s="78">
        <v>95</v>
      </c>
      <c r="F16" s="43"/>
    </row>
    <row r="17" spans="1:6" ht="14.25">
      <c r="A17" s="2" t="s">
        <v>83</v>
      </c>
      <c r="B17" s="86" t="s">
        <v>84</v>
      </c>
      <c r="C17" s="86" t="s">
        <v>84</v>
      </c>
      <c r="D17" s="86" t="s">
        <v>84</v>
      </c>
      <c r="E17" s="86" t="s">
        <v>84</v>
      </c>
      <c r="F17" s="43"/>
    </row>
    <row r="18" spans="1:6" ht="14.25">
      <c r="A18" s="2"/>
      <c r="B18" s="2"/>
      <c r="C18" s="2"/>
      <c r="D18" s="2"/>
      <c r="E18" s="87"/>
      <c r="F18" s="4"/>
    </row>
    <row r="19" spans="1:6" ht="14.25">
      <c r="A19" s="2"/>
      <c r="B19" s="119" t="s">
        <v>85</v>
      </c>
      <c r="C19" s="119"/>
      <c r="D19" s="119"/>
      <c r="E19" s="119"/>
      <c r="F19" s="4"/>
    </row>
    <row r="20" spans="1:6" ht="14.25">
      <c r="A20" s="2" t="s">
        <v>86</v>
      </c>
      <c r="B20" s="2"/>
      <c r="C20" s="2"/>
      <c r="D20" s="2"/>
      <c r="E20" s="2"/>
      <c r="F20" s="4"/>
    </row>
    <row r="21" spans="1:6" ht="14.25">
      <c r="A21" s="2" t="s">
        <v>87</v>
      </c>
      <c r="B21" s="86" t="s">
        <v>84</v>
      </c>
      <c r="C21" s="86" t="s">
        <v>84</v>
      </c>
      <c r="D21" s="86" t="s">
        <v>84</v>
      </c>
      <c r="E21" s="86" t="s">
        <v>84</v>
      </c>
      <c r="F21" s="37"/>
    </row>
    <row r="22" spans="1:6" ht="14.25">
      <c r="A22" s="2" t="s">
        <v>88</v>
      </c>
      <c r="B22" s="86">
        <v>2.97</v>
      </c>
      <c r="C22" s="86">
        <v>3.08</v>
      </c>
      <c r="D22" s="86">
        <v>3.11</v>
      </c>
      <c r="E22" s="86" t="s">
        <v>84</v>
      </c>
      <c r="F22" s="37"/>
    </row>
    <row r="23" spans="1:6" ht="14.25">
      <c r="A23" s="2" t="s">
        <v>89</v>
      </c>
      <c r="B23" s="86" t="s">
        <v>84</v>
      </c>
      <c r="C23" s="86" t="s">
        <v>84</v>
      </c>
      <c r="D23" s="86" t="s">
        <v>84</v>
      </c>
      <c r="E23" s="86" t="s">
        <v>84</v>
      </c>
      <c r="F23" s="37"/>
    </row>
    <row r="24" spans="1:6" ht="14.25">
      <c r="A24" s="2" t="s">
        <v>90</v>
      </c>
      <c r="B24" s="86">
        <v>3.57</v>
      </c>
      <c r="C24" s="86">
        <v>3.84</v>
      </c>
      <c r="D24" s="86">
        <v>3.51</v>
      </c>
      <c r="E24" s="86" t="s">
        <v>84</v>
      </c>
      <c r="F24" s="37"/>
    </row>
    <row r="25" spans="1:6" ht="14.25">
      <c r="A25" s="2" t="s">
        <v>91</v>
      </c>
      <c r="B25" s="86" t="s">
        <v>84</v>
      </c>
      <c r="C25" s="86" t="s">
        <v>84</v>
      </c>
      <c r="D25" s="86" t="s">
        <v>84</v>
      </c>
      <c r="E25" s="86" t="s">
        <v>84</v>
      </c>
      <c r="F25" s="37"/>
    </row>
    <row r="26" spans="1:6" ht="14.25">
      <c r="A26" s="49" t="s">
        <v>92</v>
      </c>
      <c r="B26" s="88">
        <v>4.57</v>
      </c>
      <c r="C26" s="88">
        <v>4.6</v>
      </c>
      <c r="D26" s="88">
        <v>4.54</v>
      </c>
      <c r="E26" s="88">
        <v>4.68</v>
      </c>
      <c r="F26" s="37"/>
    </row>
    <row r="27" spans="1:6" ht="3.75" customHeight="1">
      <c r="A27" s="2"/>
      <c r="B27" s="2"/>
      <c r="C27" s="2"/>
      <c r="D27" s="2"/>
      <c r="E27" s="89"/>
      <c r="F27" s="37"/>
    </row>
    <row r="28" spans="1:6" ht="13.5" customHeight="1">
      <c r="A28" s="2" t="s">
        <v>237</v>
      </c>
      <c r="B28" s="90"/>
      <c r="C28" s="86"/>
      <c r="D28" s="2"/>
      <c r="E28" s="91"/>
      <c r="F28" s="37"/>
    </row>
    <row r="29" spans="1:6" ht="13.5" customHeight="1">
      <c r="A29" s="2" t="s">
        <v>238</v>
      </c>
      <c r="B29" s="90"/>
      <c r="C29" s="133"/>
      <c r="D29" s="133"/>
      <c r="E29" s="133"/>
      <c r="F29" s="37"/>
    </row>
    <row r="30" spans="1:6" ht="6.75" customHeight="1">
      <c r="A30" s="2"/>
      <c r="B30" s="90"/>
      <c r="C30" s="133"/>
      <c r="D30" s="133"/>
      <c r="E30" s="133"/>
      <c r="F30" s="37"/>
    </row>
    <row r="31" spans="1:6" ht="13.5" customHeight="1">
      <c r="A31" s="2" t="s">
        <v>191</v>
      </c>
      <c r="B31" s="134"/>
      <c r="C31" s="133"/>
      <c r="D31" s="133"/>
      <c r="E31" s="133"/>
      <c r="F31" s="37"/>
    </row>
    <row r="32" spans="1:6" ht="6.75" customHeight="1">
      <c r="A32" s="2"/>
      <c r="B32" s="134"/>
      <c r="C32" s="133"/>
      <c r="D32" s="133"/>
      <c r="E32" s="133"/>
      <c r="F32" s="37"/>
    </row>
    <row r="33" spans="1:6" ht="13.5" customHeight="1">
      <c r="A33" s="2" t="s">
        <v>236</v>
      </c>
      <c r="B33" s="134"/>
      <c r="C33" s="133"/>
      <c r="D33" s="133"/>
      <c r="E33" s="133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9" t="s">
        <v>199</v>
      </c>
      <c r="B1" s="49"/>
      <c r="C1" s="92"/>
      <c r="D1" s="93"/>
      <c r="E1" s="93"/>
      <c r="F1" s="4"/>
      <c r="G1" s="10"/>
    </row>
    <row r="2" spans="1:7" ht="14.25">
      <c r="A2" s="2"/>
      <c r="B2" s="74" t="s">
        <v>206</v>
      </c>
      <c r="C2" s="74" t="s">
        <v>207</v>
      </c>
      <c r="D2" s="74" t="s">
        <v>208</v>
      </c>
      <c r="E2" s="74" t="s">
        <v>208</v>
      </c>
      <c r="F2" s="11"/>
      <c r="G2" s="10"/>
    </row>
    <row r="3" spans="1:7" ht="14.25">
      <c r="A3" s="58" t="s">
        <v>1</v>
      </c>
      <c r="B3" s="50">
        <v>2021</v>
      </c>
      <c r="C3" s="50">
        <v>2022</v>
      </c>
      <c r="D3" s="50">
        <v>2022</v>
      </c>
      <c r="E3" s="50">
        <v>2021</v>
      </c>
      <c r="F3" s="12"/>
      <c r="G3" s="10"/>
    </row>
    <row r="4" spans="1:7" ht="8.25" customHeight="1">
      <c r="A4" s="61"/>
      <c r="B4" s="74"/>
      <c r="C4" s="74"/>
      <c r="D4" s="74"/>
      <c r="E4" s="74"/>
      <c r="F4" s="11"/>
      <c r="G4" s="10"/>
    </row>
    <row r="5" spans="1:7" ht="14.25">
      <c r="A5" s="2"/>
      <c r="B5" s="127" t="s">
        <v>52</v>
      </c>
      <c r="C5" s="127"/>
      <c r="D5" s="127"/>
      <c r="E5" s="127"/>
      <c r="F5" s="45"/>
      <c r="G5" s="10"/>
    </row>
    <row r="6" spans="1:7" ht="7.5" customHeight="1">
      <c r="A6" s="2"/>
      <c r="B6" s="66"/>
      <c r="C6" s="13"/>
      <c r="D6" s="116"/>
      <c r="E6" s="116"/>
      <c r="F6" s="13"/>
      <c r="G6" s="10"/>
    </row>
    <row r="7" spans="1:7" ht="14.25">
      <c r="A7" s="2" t="s">
        <v>93</v>
      </c>
      <c r="B7" s="64">
        <f>SUM(B8:B12)</f>
        <v>319230.39999999997</v>
      </c>
      <c r="C7" s="64">
        <f>SUM(C8:C12)</f>
        <v>313130.7</v>
      </c>
      <c r="D7" s="64">
        <f>SUM(D8:D12)</f>
        <v>294727.60000000003</v>
      </c>
      <c r="E7" s="64">
        <f>SUM(E8:E12)</f>
        <v>274755.8</v>
      </c>
      <c r="F7" s="5"/>
      <c r="G7" s="10"/>
    </row>
    <row r="8" spans="1:7" ht="14.25">
      <c r="A8" s="2" t="s">
        <v>94</v>
      </c>
      <c r="B8" s="64">
        <v>63880.2</v>
      </c>
      <c r="C8" s="64">
        <v>67319.2</v>
      </c>
      <c r="D8" s="64">
        <v>58774.7</v>
      </c>
      <c r="E8" s="64">
        <v>55620.5</v>
      </c>
      <c r="F8" s="5"/>
      <c r="G8" s="10"/>
    </row>
    <row r="9" spans="1:7" ht="14.25">
      <c r="A9" s="2" t="s">
        <v>95</v>
      </c>
      <c r="B9" s="64">
        <v>29197.8</v>
      </c>
      <c r="C9" s="64">
        <v>31454.7</v>
      </c>
      <c r="D9" s="64">
        <v>25798.9</v>
      </c>
      <c r="E9" s="64">
        <v>24878.9</v>
      </c>
      <c r="F9" s="5"/>
      <c r="G9" s="10"/>
    </row>
    <row r="10" spans="1:7" ht="14.25">
      <c r="A10" s="2" t="s">
        <v>96</v>
      </c>
      <c r="B10" s="64">
        <v>4384.7</v>
      </c>
      <c r="C10" s="64">
        <v>4294.8</v>
      </c>
      <c r="D10" s="64">
        <v>3716.8</v>
      </c>
      <c r="E10" s="64">
        <v>4458</v>
      </c>
      <c r="F10" s="5"/>
      <c r="G10" s="10"/>
    </row>
    <row r="11" spans="1:7" ht="14.25">
      <c r="A11" s="2" t="s">
        <v>97</v>
      </c>
      <c r="B11" s="64">
        <v>645.4</v>
      </c>
      <c r="C11" s="64">
        <v>499.6</v>
      </c>
      <c r="D11" s="64">
        <v>482.1</v>
      </c>
      <c r="E11" s="64">
        <v>493.5</v>
      </c>
      <c r="F11" s="5"/>
      <c r="G11" s="10"/>
    </row>
    <row r="12" spans="1:7" ht="14.25">
      <c r="A12" s="2" t="s">
        <v>98</v>
      </c>
      <c r="B12" s="64">
        <v>221122.3</v>
      </c>
      <c r="C12" s="64">
        <v>209562.4</v>
      </c>
      <c r="D12" s="64">
        <v>205955.1</v>
      </c>
      <c r="E12" s="64">
        <v>189304.9</v>
      </c>
      <c r="F12" s="5"/>
      <c r="G12" s="10"/>
    </row>
    <row r="13" spans="1:7" ht="14.25">
      <c r="A13" s="2"/>
      <c r="B13" s="64"/>
      <c r="C13" s="64"/>
      <c r="D13" s="64"/>
      <c r="E13" s="64"/>
      <c r="F13" s="5"/>
      <c r="G13" s="10"/>
    </row>
    <row r="14" spans="1:7" ht="14.25">
      <c r="A14" s="2" t="s">
        <v>99</v>
      </c>
      <c r="B14" s="64">
        <f>SUM(B15:B19)</f>
        <v>1112731</v>
      </c>
      <c r="C14" s="64">
        <f>SUM(C15:C19)</f>
        <v>1063905.3</v>
      </c>
      <c r="D14" s="64">
        <f>SUM(D15:D19)</f>
        <v>1043968.9000000001</v>
      </c>
      <c r="E14" s="64">
        <f>SUM(E15:E19)</f>
        <v>827141.6000000001</v>
      </c>
      <c r="F14" s="5"/>
      <c r="G14" s="10"/>
    </row>
    <row r="15" spans="1:7" ht="14.25">
      <c r="A15" s="2" t="s">
        <v>94</v>
      </c>
      <c r="B15" s="64">
        <v>601566.4</v>
      </c>
      <c r="C15" s="64">
        <v>571516.8</v>
      </c>
      <c r="D15" s="64">
        <v>560306.4</v>
      </c>
      <c r="E15" s="64">
        <v>450302.6</v>
      </c>
      <c r="F15" s="5"/>
      <c r="G15" s="10"/>
    </row>
    <row r="16" spans="1:7" ht="14.25">
      <c r="A16" s="2" t="s">
        <v>95</v>
      </c>
      <c r="B16" s="64">
        <v>8882.6</v>
      </c>
      <c r="C16" s="64">
        <v>10539.7</v>
      </c>
      <c r="D16" s="64">
        <v>11875.3</v>
      </c>
      <c r="E16" s="64">
        <v>7839.9</v>
      </c>
      <c r="F16" s="5"/>
      <c r="G16" s="10"/>
    </row>
    <row r="17" spans="1:7" ht="14.25">
      <c r="A17" s="2" t="s">
        <v>96</v>
      </c>
      <c r="B17" s="64">
        <v>20996.6</v>
      </c>
      <c r="C17" s="64">
        <v>19443.1</v>
      </c>
      <c r="D17" s="64">
        <v>17372.3</v>
      </c>
      <c r="E17" s="64">
        <v>12895.5</v>
      </c>
      <c r="F17" s="5"/>
      <c r="G17" s="10"/>
    </row>
    <row r="18" spans="1:7" ht="14.25">
      <c r="A18" s="2" t="s">
        <v>97</v>
      </c>
      <c r="B18" s="64">
        <v>11805</v>
      </c>
      <c r="C18" s="64">
        <v>13333.9</v>
      </c>
      <c r="D18" s="64">
        <v>13603.2</v>
      </c>
      <c r="E18" s="64">
        <v>10766.9</v>
      </c>
      <c r="F18" s="5"/>
      <c r="G18" s="10"/>
    </row>
    <row r="19" spans="1:7" ht="14.25">
      <c r="A19" s="2" t="s">
        <v>98</v>
      </c>
      <c r="B19" s="64">
        <v>469480.4</v>
      </c>
      <c r="C19" s="64">
        <v>449071.8</v>
      </c>
      <c r="D19" s="64">
        <v>440811.7</v>
      </c>
      <c r="E19" s="64">
        <v>345336.7</v>
      </c>
      <c r="F19" s="5"/>
      <c r="G19" s="10"/>
    </row>
    <row r="20" spans="1:7" ht="14.25">
      <c r="A20" s="2"/>
      <c r="B20" s="64"/>
      <c r="C20" s="64"/>
      <c r="D20" s="64"/>
      <c r="E20" s="64"/>
      <c r="F20" s="5"/>
      <c r="G20" s="10"/>
    </row>
    <row r="21" spans="1:7" ht="14.25">
      <c r="A21" s="2" t="s">
        <v>100</v>
      </c>
      <c r="B21" s="64">
        <f>SUM(B22:B26)</f>
        <v>423338.30000000005</v>
      </c>
      <c r="C21" s="64">
        <f>SUM(C22:C26)</f>
        <v>322318.3</v>
      </c>
      <c r="D21" s="64">
        <f>SUM(D22:D26)</f>
        <v>276966.1</v>
      </c>
      <c r="E21" s="64">
        <f>SUM(E22:E26)</f>
        <v>341978.10000000003</v>
      </c>
      <c r="F21" s="5"/>
      <c r="G21" s="10"/>
    </row>
    <row r="22" spans="1:7" ht="14.25">
      <c r="A22" s="2" t="s">
        <v>94</v>
      </c>
      <c r="B22" s="64">
        <v>201105.9</v>
      </c>
      <c r="C22" s="64">
        <v>161882</v>
      </c>
      <c r="D22" s="64">
        <v>141981.3</v>
      </c>
      <c r="E22" s="64">
        <v>170299.7</v>
      </c>
      <c r="F22" s="5"/>
      <c r="G22" s="10"/>
    </row>
    <row r="23" spans="1:7" ht="14.25">
      <c r="A23" s="2" t="s">
        <v>95</v>
      </c>
      <c r="B23" s="64">
        <v>3304.1</v>
      </c>
      <c r="C23" s="64">
        <v>2696.9</v>
      </c>
      <c r="D23" s="64">
        <v>2518.1</v>
      </c>
      <c r="E23" s="64">
        <v>2659.6</v>
      </c>
      <c r="F23" s="5"/>
      <c r="G23" s="10"/>
    </row>
    <row r="24" spans="1:7" ht="14.25">
      <c r="A24" s="2" t="s">
        <v>96</v>
      </c>
      <c r="B24" s="64">
        <v>831.1</v>
      </c>
      <c r="C24" s="64">
        <v>678.1</v>
      </c>
      <c r="D24" s="64">
        <v>629.3</v>
      </c>
      <c r="E24" s="64">
        <v>488.6</v>
      </c>
      <c r="F24" s="5"/>
      <c r="G24" s="10"/>
    </row>
    <row r="25" spans="1:7" ht="14.25">
      <c r="A25" s="2" t="s">
        <v>97</v>
      </c>
      <c r="B25" s="64">
        <v>630.2</v>
      </c>
      <c r="C25" s="64">
        <v>161.4</v>
      </c>
      <c r="D25" s="64">
        <v>266</v>
      </c>
      <c r="E25" s="64">
        <v>532.1</v>
      </c>
      <c r="F25" s="5"/>
      <c r="G25" s="10"/>
    </row>
    <row r="26" spans="1:7" ht="14.25">
      <c r="A26" s="2" t="s">
        <v>98</v>
      </c>
      <c r="B26" s="64">
        <v>217467</v>
      </c>
      <c r="C26" s="64">
        <v>156899.9</v>
      </c>
      <c r="D26" s="64">
        <v>131571.4</v>
      </c>
      <c r="E26" s="64">
        <v>167998.1</v>
      </c>
      <c r="F26" s="5"/>
      <c r="G26" s="10"/>
    </row>
    <row r="27" spans="1:7" ht="14.25">
      <c r="A27" s="2"/>
      <c r="B27" s="64"/>
      <c r="C27" s="64"/>
      <c r="D27" s="64"/>
      <c r="E27" s="64"/>
      <c r="F27" s="5"/>
      <c r="G27" s="10"/>
    </row>
    <row r="28" spans="1:7" ht="14.25">
      <c r="A28" s="2" t="s">
        <v>101</v>
      </c>
      <c r="B28" s="64">
        <f>SUM(B29:B33)</f>
        <v>138379.8</v>
      </c>
      <c r="C28" s="64">
        <f>SUM(C29:C33)</f>
        <v>106511.19999999998</v>
      </c>
      <c r="D28" s="64">
        <f>SUM(D29:D33)</f>
        <v>103965.9</v>
      </c>
      <c r="E28" s="64">
        <f>SUM(E29:E33)</f>
        <v>143370.4</v>
      </c>
      <c r="F28" s="5"/>
      <c r="G28" s="10"/>
    </row>
    <row r="29" spans="1:7" ht="14.25">
      <c r="A29" s="2" t="s">
        <v>94</v>
      </c>
      <c r="B29" s="64">
        <v>17545.8</v>
      </c>
      <c r="C29" s="64">
        <v>16244.6</v>
      </c>
      <c r="D29" s="64">
        <v>15768.7</v>
      </c>
      <c r="E29" s="64">
        <v>18076.3</v>
      </c>
      <c r="F29" s="5"/>
      <c r="G29" s="10"/>
    </row>
    <row r="30" spans="1:7" ht="14.25">
      <c r="A30" s="2" t="s">
        <v>95</v>
      </c>
      <c r="B30" s="64">
        <v>50555.9</v>
      </c>
      <c r="C30" s="64">
        <v>44451.6</v>
      </c>
      <c r="D30" s="64">
        <v>44048.2</v>
      </c>
      <c r="E30" s="64">
        <v>58285</v>
      </c>
      <c r="F30" s="5"/>
      <c r="G30" s="10"/>
    </row>
    <row r="31" spans="1:7" ht="14.25">
      <c r="A31" s="2" t="s">
        <v>96</v>
      </c>
      <c r="B31" s="64">
        <v>13307.9</v>
      </c>
      <c r="C31" s="64">
        <v>11486.2</v>
      </c>
      <c r="D31" s="64">
        <v>10885.6</v>
      </c>
      <c r="E31" s="64">
        <v>7832.3</v>
      </c>
      <c r="F31" s="5"/>
      <c r="G31" s="10"/>
    </row>
    <row r="32" spans="1:7" ht="14.25">
      <c r="A32" s="2" t="s">
        <v>97</v>
      </c>
      <c r="B32" s="64">
        <v>4158.2</v>
      </c>
      <c r="C32" s="64">
        <v>3269.7</v>
      </c>
      <c r="D32" s="64">
        <v>3381.8</v>
      </c>
      <c r="E32" s="64">
        <v>5352.2</v>
      </c>
      <c r="F32" s="5"/>
      <c r="G32" s="10"/>
    </row>
    <row r="33" spans="1:7" ht="14.25">
      <c r="A33" s="2" t="s">
        <v>98</v>
      </c>
      <c r="B33" s="64">
        <v>52812</v>
      </c>
      <c r="C33" s="64">
        <v>31059.1</v>
      </c>
      <c r="D33" s="64">
        <v>29881.6</v>
      </c>
      <c r="E33" s="64">
        <v>53824.6</v>
      </c>
      <c r="F33" s="5"/>
      <c r="G33" s="10"/>
    </row>
    <row r="34" spans="1:7" ht="14.25">
      <c r="A34" s="2"/>
      <c r="B34" s="64"/>
      <c r="C34" s="64"/>
      <c r="D34" s="64"/>
      <c r="E34" s="64"/>
      <c r="F34" s="5"/>
      <c r="G34" s="10"/>
    </row>
    <row r="35" spans="1:7" ht="14.25">
      <c r="A35" s="2" t="s">
        <v>102</v>
      </c>
      <c r="B35" s="64">
        <f>SUM(B36:B40)</f>
        <v>2010414.9</v>
      </c>
      <c r="C35" s="64">
        <f>SUM(C36:C40)</f>
        <v>1822773</v>
      </c>
      <c r="D35" s="64">
        <f>SUM(D36:D40)</f>
        <v>1735555.6</v>
      </c>
      <c r="E35" s="64">
        <f>SUM(E36:E40)</f>
        <v>1599905.4</v>
      </c>
      <c r="F35" s="5"/>
      <c r="G35" s="10"/>
    </row>
    <row r="36" spans="1:7" ht="14.25">
      <c r="A36" s="2" t="s">
        <v>94</v>
      </c>
      <c r="B36" s="64">
        <v>887191.6</v>
      </c>
      <c r="C36" s="64">
        <v>820748</v>
      </c>
      <c r="D36" s="64">
        <v>780024.1</v>
      </c>
      <c r="E36" s="64">
        <v>696547.6</v>
      </c>
      <c r="F36" s="5"/>
      <c r="G36" s="10"/>
    </row>
    <row r="37" spans="1:7" ht="14.25">
      <c r="A37" s="2" t="s">
        <v>95</v>
      </c>
      <c r="B37" s="64">
        <v>93171.1</v>
      </c>
      <c r="C37" s="64">
        <v>90444</v>
      </c>
      <c r="D37" s="64">
        <v>85677.4</v>
      </c>
      <c r="E37" s="64">
        <v>94501</v>
      </c>
      <c r="F37" s="5"/>
      <c r="G37" s="10"/>
    </row>
    <row r="38" spans="1:7" ht="14.25">
      <c r="A38" s="2" t="s">
        <v>96</v>
      </c>
      <c r="B38" s="64">
        <v>39887.5</v>
      </c>
      <c r="C38" s="64">
        <v>36180.1</v>
      </c>
      <c r="D38" s="64">
        <v>32896.4</v>
      </c>
      <c r="E38" s="64">
        <v>25923.6</v>
      </c>
      <c r="F38" s="5"/>
      <c r="G38" s="10"/>
    </row>
    <row r="39" spans="1:7" ht="14.25">
      <c r="A39" s="2" t="s">
        <v>97</v>
      </c>
      <c r="B39" s="64">
        <v>17243.9</v>
      </c>
      <c r="C39" s="64">
        <v>17265.7</v>
      </c>
      <c r="D39" s="64">
        <v>17738.6</v>
      </c>
      <c r="E39" s="64">
        <v>17145.3</v>
      </c>
      <c r="F39" s="5"/>
      <c r="G39" s="10"/>
    </row>
    <row r="40" spans="1:7" ht="14.25">
      <c r="A40" s="49" t="s">
        <v>98</v>
      </c>
      <c r="B40" s="93">
        <v>972920.8</v>
      </c>
      <c r="C40" s="93">
        <v>858135.2</v>
      </c>
      <c r="D40" s="93">
        <v>819219.1</v>
      </c>
      <c r="E40" s="93">
        <v>765787.9</v>
      </c>
      <c r="F40" s="5"/>
      <c r="G40" s="10"/>
    </row>
    <row r="41" spans="1:7" ht="3.75" customHeight="1">
      <c r="A41" s="2"/>
      <c r="B41" s="64"/>
      <c r="C41" s="64"/>
      <c r="D41" s="64"/>
      <c r="E41" s="64"/>
      <c r="F41" s="5"/>
      <c r="G41" s="10"/>
    </row>
    <row r="42" spans="1:7" ht="13.5" customHeight="1">
      <c r="A42" s="2" t="s">
        <v>204</v>
      </c>
      <c r="B42" s="64"/>
      <c r="C42" s="64"/>
      <c r="D42" s="64"/>
      <c r="E42" s="64"/>
      <c r="F42" s="5"/>
      <c r="G42" s="10"/>
    </row>
    <row r="43" spans="1:7" ht="12.75" customHeight="1">
      <c r="A43" s="2" t="s">
        <v>103</v>
      </c>
      <c r="B43" s="64"/>
      <c r="C43" s="77"/>
      <c r="D43" s="64"/>
      <c r="E43" s="64"/>
      <c r="F43" s="5"/>
      <c r="G43" s="10"/>
    </row>
    <row r="44" spans="1:7" ht="6.75" customHeight="1">
      <c r="A44" s="2"/>
      <c r="B44" s="64"/>
      <c r="C44" s="77"/>
      <c r="D44" s="64"/>
      <c r="E44" s="64"/>
      <c r="F44" s="5"/>
      <c r="G44" s="10"/>
    </row>
    <row r="45" spans="1:7" ht="13.5" customHeight="1">
      <c r="A45" s="128" t="s">
        <v>104</v>
      </c>
      <c r="B45" s="128"/>
      <c r="C45" s="128"/>
      <c r="D45" s="128"/>
      <c r="E45" s="128"/>
      <c r="F45" s="5"/>
      <c r="G45" s="10"/>
    </row>
    <row r="46" spans="1:7" ht="13.5" customHeight="1">
      <c r="A46" s="94" t="s">
        <v>227</v>
      </c>
      <c r="B46" s="94"/>
      <c r="C46" s="94"/>
      <c r="D46" s="94"/>
      <c r="E46" s="94"/>
      <c r="F46" s="5"/>
      <c r="G46" s="10"/>
    </row>
    <row r="47" spans="1:7" ht="6.75" customHeight="1">
      <c r="A47" s="133"/>
      <c r="B47" s="64"/>
      <c r="C47" s="133"/>
      <c r="D47" s="64"/>
      <c r="E47" s="64"/>
      <c r="F47" s="5"/>
      <c r="G47" s="10"/>
    </row>
    <row r="48" spans="1:6" ht="13.5" customHeight="1">
      <c r="A48" s="2" t="s">
        <v>236</v>
      </c>
      <c r="B48" s="64"/>
      <c r="C48" s="133"/>
      <c r="D48" s="64"/>
      <c r="E48" s="64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9" t="s">
        <v>200</v>
      </c>
      <c r="B1" s="49"/>
      <c r="C1" s="49"/>
      <c r="D1" s="93"/>
      <c r="E1" s="95"/>
      <c r="F1" s="37"/>
    </row>
    <row r="2" spans="1:6" ht="14.25">
      <c r="A2" s="2"/>
      <c r="B2" s="96" t="s">
        <v>206</v>
      </c>
      <c r="C2" s="96" t="s">
        <v>207</v>
      </c>
      <c r="D2" s="96" t="s">
        <v>208</v>
      </c>
      <c r="E2" s="96" t="s">
        <v>208</v>
      </c>
      <c r="F2" s="37"/>
    </row>
    <row r="3" spans="1:6" ht="14.25">
      <c r="A3" s="58" t="s">
        <v>1</v>
      </c>
      <c r="B3" s="97">
        <v>2021</v>
      </c>
      <c r="C3" s="97">
        <v>2022</v>
      </c>
      <c r="D3" s="97">
        <v>2022</v>
      </c>
      <c r="E3" s="97">
        <v>2021</v>
      </c>
      <c r="F3" s="37"/>
    </row>
    <row r="4" spans="1:6" ht="8.25" customHeight="1">
      <c r="A4" s="61"/>
      <c r="B4" s="74"/>
      <c r="C4" s="74"/>
      <c r="D4" s="74"/>
      <c r="E4" s="74"/>
      <c r="F4" s="37"/>
    </row>
    <row r="5" spans="1:6" ht="14.25">
      <c r="A5" s="2"/>
      <c r="B5" s="119" t="s">
        <v>52</v>
      </c>
      <c r="C5" s="119"/>
      <c r="D5" s="119"/>
      <c r="E5" s="119"/>
      <c r="F5" s="37"/>
    </row>
    <row r="6" spans="1:6" ht="8.25" customHeight="1">
      <c r="A6" s="2"/>
      <c r="B6" s="52"/>
      <c r="C6" s="68"/>
      <c r="D6" s="68"/>
      <c r="E6" s="52"/>
      <c r="F6" s="37"/>
    </row>
    <row r="7" spans="1:6" ht="14.25">
      <c r="A7" s="2" t="s">
        <v>93</v>
      </c>
      <c r="B7" s="64">
        <f>SUM(B8:B12)</f>
        <v>190764.3</v>
      </c>
      <c r="C7" s="64">
        <f>SUM(C8:C12)</f>
        <v>194501.7</v>
      </c>
      <c r="D7" s="64">
        <f>SUM(D8:D12)</f>
        <v>198682.1</v>
      </c>
      <c r="E7" s="64">
        <f>SUM(E8:E12)</f>
        <v>191777.40000000002</v>
      </c>
      <c r="F7" s="5"/>
    </row>
    <row r="8" spans="1:6" ht="14.25">
      <c r="A8" s="2" t="s">
        <v>94</v>
      </c>
      <c r="B8" s="64">
        <v>96141.9</v>
      </c>
      <c r="C8" s="64">
        <v>98764.3</v>
      </c>
      <c r="D8" s="64">
        <v>98316.5</v>
      </c>
      <c r="E8" s="64">
        <v>94228.8</v>
      </c>
      <c r="F8" s="37"/>
    </row>
    <row r="9" spans="1:6" ht="14.25">
      <c r="A9" s="2" t="s">
        <v>95</v>
      </c>
      <c r="B9" s="64">
        <v>4989.7</v>
      </c>
      <c r="C9" s="64">
        <v>5529.5</v>
      </c>
      <c r="D9" s="64">
        <v>6372.1</v>
      </c>
      <c r="E9" s="64">
        <v>4750.6</v>
      </c>
      <c r="F9" s="37"/>
    </row>
    <row r="10" spans="1:6" ht="14.25">
      <c r="A10" s="2" t="s">
        <v>96</v>
      </c>
      <c r="B10" s="64">
        <v>2058.4</v>
      </c>
      <c r="C10" s="64">
        <v>2259.2</v>
      </c>
      <c r="D10" s="64">
        <v>2072</v>
      </c>
      <c r="E10" s="64">
        <v>2583.8</v>
      </c>
      <c r="F10" s="37"/>
    </row>
    <row r="11" spans="1:6" ht="14.25">
      <c r="A11" s="2" t="s">
        <v>97</v>
      </c>
      <c r="B11" s="64">
        <v>1041.3</v>
      </c>
      <c r="C11" s="64">
        <v>1102.6</v>
      </c>
      <c r="D11" s="64">
        <v>1300.1</v>
      </c>
      <c r="E11" s="64">
        <v>922.4</v>
      </c>
      <c r="F11" s="37"/>
    </row>
    <row r="12" spans="1:6" ht="14.25">
      <c r="A12" s="2" t="s">
        <v>98</v>
      </c>
      <c r="B12" s="64">
        <v>86533</v>
      </c>
      <c r="C12" s="64">
        <v>86846.1</v>
      </c>
      <c r="D12" s="64">
        <v>90621.4</v>
      </c>
      <c r="E12" s="64">
        <v>89291.8</v>
      </c>
      <c r="F12" s="37"/>
    </row>
    <row r="13" spans="1:6" ht="14.25">
      <c r="A13" s="2"/>
      <c r="B13" s="64"/>
      <c r="C13" s="64"/>
      <c r="D13" s="64"/>
      <c r="E13" s="64"/>
      <c r="F13" s="37"/>
    </row>
    <row r="14" spans="1:6" ht="14.25">
      <c r="A14" s="2" t="s">
        <v>99</v>
      </c>
      <c r="B14" s="64">
        <f>SUM(B15:B19)</f>
        <v>31404.300000000003</v>
      </c>
      <c r="C14" s="64">
        <f>SUM(C15:C19)</f>
        <v>27212.4</v>
      </c>
      <c r="D14" s="64">
        <f>SUM(D15:D19)</f>
        <v>27545.800000000003</v>
      </c>
      <c r="E14" s="64">
        <f>SUM(E15:E19)</f>
        <v>25353.700000000004</v>
      </c>
      <c r="F14" s="30"/>
    </row>
    <row r="15" spans="1:6" ht="14.25">
      <c r="A15" s="2" t="s">
        <v>94</v>
      </c>
      <c r="B15" s="64">
        <v>12290.1</v>
      </c>
      <c r="C15" s="64">
        <v>11229.5</v>
      </c>
      <c r="D15" s="64">
        <v>13094.1</v>
      </c>
      <c r="E15" s="64">
        <v>9932.7</v>
      </c>
      <c r="F15" s="37"/>
    </row>
    <row r="16" spans="1:6" ht="14.25">
      <c r="A16" s="2" t="s">
        <v>95</v>
      </c>
      <c r="B16" s="64">
        <v>961.2</v>
      </c>
      <c r="C16" s="64">
        <v>747.2</v>
      </c>
      <c r="D16" s="64">
        <v>830.2</v>
      </c>
      <c r="E16" s="64">
        <v>747.1</v>
      </c>
      <c r="F16" s="37"/>
    </row>
    <row r="17" spans="1:6" ht="14.25">
      <c r="A17" s="2" t="s">
        <v>96</v>
      </c>
      <c r="B17" s="64">
        <v>3747.8</v>
      </c>
      <c r="C17" s="64">
        <v>2758.6</v>
      </c>
      <c r="D17" s="64">
        <v>2087.2</v>
      </c>
      <c r="E17" s="64">
        <v>2613.8</v>
      </c>
      <c r="F17" s="37"/>
    </row>
    <row r="18" spans="1:6" ht="14.25">
      <c r="A18" s="2" t="s">
        <v>97</v>
      </c>
      <c r="B18" s="64">
        <v>3986.6</v>
      </c>
      <c r="C18" s="64">
        <v>2740.1</v>
      </c>
      <c r="D18" s="64">
        <v>2005.7</v>
      </c>
      <c r="E18" s="64">
        <v>2621.4</v>
      </c>
      <c r="F18" s="37"/>
    </row>
    <row r="19" spans="1:6" ht="14.25">
      <c r="A19" s="2" t="s">
        <v>98</v>
      </c>
      <c r="B19" s="64">
        <v>10418.6</v>
      </c>
      <c r="C19" s="64">
        <v>9737</v>
      </c>
      <c r="D19" s="64">
        <v>9528.6</v>
      </c>
      <c r="E19" s="64">
        <v>9438.7</v>
      </c>
      <c r="F19" s="37"/>
    </row>
    <row r="20" spans="1:6" ht="14.25">
      <c r="A20" s="2"/>
      <c r="B20" s="64"/>
      <c r="C20" s="64"/>
      <c r="D20" s="64"/>
      <c r="E20" s="64"/>
      <c r="F20" s="37"/>
    </row>
    <row r="21" spans="1:6" ht="14.25">
      <c r="A21" s="2" t="s">
        <v>100</v>
      </c>
      <c r="B21" s="64">
        <f>SUM(B22:B26)</f>
        <v>4968.8</v>
      </c>
      <c r="C21" s="64">
        <f>SUM(C22:C26)</f>
        <v>4224.4</v>
      </c>
      <c r="D21" s="64">
        <f>SUM(D22:D26)</f>
        <v>4285.7</v>
      </c>
      <c r="E21" s="64">
        <f>SUM(E22:E26)</f>
        <v>4060.3</v>
      </c>
      <c r="F21" s="5"/>
    </row>
    <row r="22" spans="1:6" ht="14.25">
      <c r="A22" s="2" t="s">
        <v>94</v>
      </c>
      <c r="B22" s="64">
        <v>2299.4</v>
      </c>
      <c r="C22" s="64">
        <v>1958.3</v>
      </c>
      <c r="D22" s="64">
        <v>2018.9</v>
      </c>
      <c r="E22" s="64">
        <v>1972.7</v>
      </c>
      <c r="F22" s="37"/>
    </row>
    <row r="23" spans="1:6" ht="14.25">
      <c r="A23" s="2" t="s">
        <v>95</v>
      </c>
      <c r="B23" s="64">
        <v>185.5</v>
      </c>
      <c r="C23" s="64">
        <v>149.6</v>
      </c>
      <c r="D23" s="64">
        <v>199.7</v>
      </c>
      <c r="E23" s="64">
        <v>154.7</v>
      </c>
      <c r="F23" s="37"/>
    </row>
    <row r="24" spans="1:6" ht="14.25">
      <c r="A24" s="2" t="s">
        <v>96</v>
      </c>
      <c r="B24" s="64">
        <v>65.8</v>
      </c>
      <c r="C24" s="64">
        <v>60.6</v>
      </c>
      <c r="D24" s="64">
        <v>64.9</v>
      </c>
      <c r="E24" s="64">
        <v>41.5</v>
      </c>
      <c r="F24" s="37"/>
    </row>
    <row r="25" spans="1:6" ht="14.25">
      <c r="A25" s="2" t="s">
        <v>97</v>
      </c>
      <c r="B25" s="64">
        <v>105.4</v>
      </c>
      <c r="C25" s="64">
        <v>73.3</v>
      </c>
      <c r="D25" s="64">
        <v>127.9</v>
      </c>
      <c r="E25" s="64">
        <v>64.7</v>
      </c>
      <c r="F25" s="37"/>
    </row>
    <row r="26" spans="1:6" ht="14.25">
      <c r="A26" s="2" t="s">
        <v>98</v>
      </c>
      <c r="B26" s="64">
        <v>2312.7</v>
      </c>
      <c r="C26" s="64">
        <v>1982.6</v>
      </c>
      <c r="D26" s="64">
        <v>1874.3</v>
      </c>
      <c r="E26" s="64">
        <v>1826.7</v>
      </c>
      <c r="F26" s="37"/>
    </row>
    <row r="27" spans="1:6" ht="14.25">
      <c r="A27" s="2"/>
      <c r="B27" s="64"/>
      <c r="C27" s="64"/>
      <c r="D27" s="64"/>
      <c r="E27" s="64"/>
      <c r="F27" s="37"/>
    </row>
    <row r="28" spans="1:6" ht="14.25">
      <c r="A28" s="2" t="s">
        <v>101</v>
      </c>
      <c r="B28" s="64">
        <f>SUM(B29:B33)</f>
        <v>16125.199999999999</v>
      </c>
      <c r="C28" s="64">
        <f>SUM(C29:C33)</f>
        <v>4112.9</v>
      </c>
      <c r="D28" s="64">
        <f>SUM(D29:D33)</f>
        <v>4424.6</v>
      </c>
      <c r="E28" s="64">
        <f>SUM(E29:E33)</f>
        <v>17782.5</v>
      </c>
      <c r="F28" s="5"/>
    </row>
    <row r="29" spans="1:6" ht="14.25">
      <c r="A29" s="2" t="s">
        <v>94</v>
      </c>
      <c r="B29" s="64">
        <v>1382.4</v>
      </c>
      <c r="C29" s="64">
        <v>793.8</v>
      </c>
      <c r="D29" s="64">
        <v>755.9</v>
      </c>
      <c r="E29" s="64">
        <v>1573.2</v>
      </c>
      <c r="F29" s="37"/>
    </row>
    <row r="30" spans="1:6" ht="14.25">
      <c r="A30" s="2" t="s">
        <v>95</v>
      </c>
      <c r="B30" s="64">
        <v>875.9</v>
      </c>
      <c r="C30" s="64">
        <v>587.2</v>
      </c>
      <c r="D30" s="64">
        <v>584.8</v>
      </c>
      <c r="E30" s="64">
        <v>979.6</v>
      </c>
      <c r="F30" s="37"/>
    </row>
    <row r="31" spans="1:6" ht="14.25">
      <c r="A31" s="2" t="s">
        <v>96</v>
      </c>
      <c r="B31" s="64">
        <v>1194.4</v>
      </c>
      <c r="C31" s="64">
        <v>1227.2</v>
      </c>
      <c r="D31" s="64">
        <v>1520.5</v>
      </c>
      <c r="E31" s="64">
        <v>1247.7</v>
      </c>
      <c r="F31" s="37"/>
    </row>
    <row r="32" spans="1:6" ht="14.25">
      <c r="A32" s="2" t="s">
        <v>97</v>
      </c>
      <c r="B32" s="64">
        <v>36.2</v>
      </c>
      <c r="C32" s="64">
        <v>43.6</v>
      </c>
      <c r="D32" s="64">
        <v>38.3</v>
      </c>
      <c r="E32" s="64">
        <v>46.8</v>
      </c>
      <c r="F32" s="37"/>
    </row>
    <row r="33" spans="1:6" ht="14.25">
      <c r="A33" s="2" t="s">
        <v>98</v>
      </c>
      <c r="B33" s="64">
        <v>12636.3</v>
      </c>
      <c r="C33" s="64">
        <v>1461.1</v>
      </c>
      <c r="D33" s="64">
        <v>1525.1</v>
      </c>
      <c r="E33" s="64">
        <v>13935.2</v>
      </c>
      <c r="F33" s="37"/>
    </row>
    <row r="34" spans="1:6" ht="14.25">
      <c r="A34" s="2"/>
      <c r="B34" s="64"/>
      <c r="C34" s="64"/>
      <c r="D34" s="64"/>
      <c r="E34" s="64"/>
      <c r="F34" s="37"/>
    </row>
    <row r="35" spans="1:6" ht="14.25">
      <c r="A35" s="2" t="s">
        <v>105</v>
      </c>
      <c r="B35" s="64">
        <f>SUM(B36:B40)</f>
        <v>243585.7</v>
      </c>
      <c r="C35" s="64">
        <f>SUM(C36:C40)</f>
        <v>230479.3</v>
      </c>
      <c r="D35" s="64">
        <f>SUM(D36:D40)</f>
        <v>235240.09999999998</v>
      </c>
      <c r="E35" s="64">
        <f>SUM(E36:E40)</f>
        <v>239228.8</v>
      </c>
      <c r="F35" s="37"/>
    </row>
    <row r="36" spans="1:6" ht="14.25">
      <c r="A36" s="2" t="s">
        <v>94</v>
      </c>
      <c r="B36" s="64">
        <v>112234.8</v>
      </c>
      <c r="C36" s="64">
        <v>112890.7</v>
      </c>
      <c r="D36" s="64">
        <v>114297.9</v>
      </c>
      <c r="E36" s="64">
        <v>107793.1</v>
      </c>
      <c r="F36" s="37"/>
    </row>
    <row r="37" spans="1:6" ht="14.25">
      <c r="A37" s="2" t="s">
        <v>95</v>
      </c>
      <c r="B37" s="64">
        <v>7025.1</v>
      </c>
      <c r="C37" s="64">
        <v>7031.8</v>
      </c>
      <c r="D37" s="64">
        <v>7998.1</v>
      </c>
      <c r="E37" s="64">
        <v>6641.6</v>
      </c>
      <c r="F37" s="37"/>
    </row>
    <row r="38" spans="1:6" ht="14.25">
      <c r="A38" s="2" t="s">
        <v>96</v>
      </c>
      <c r="B38" s="64">
        <v>7078.8</v>
      </c>
      <c r="C38" s="64">
        <v>6323.3</v>
      </c>
      <c r="D38" s="64">
        <v>5755.4</v>
      </c>
      <c r="E38" s="64">
        <v>6495.9</v>
      </c>
      <c r="F38" s="37"/>
    </row>
    <row r="39" spans="1:6" ht="14.25">
      <c r="A39" s="2" t="s">
        <v>97</v>
      </c>
      <c r="B39" s="64">
        <v>5169.6</v>
      </c>
      <c r="C39" s="64">
        <v>3959.4</v>
      </c>
      <c r="D39" s="64">
        <v>3471.9</v>
      </c>
      <c r="E39" s="64">
        <v>3655.2</v>
      </c>
      <c r="F39" s="37"/>
    </row>
    <row r="40" spans="1:6" ht="14.25">
      <c r="A40" s="49" t="s">
        <v>98</v>
      </c>
      <c r="B40" s="93">
        <v>112077.4</v>
      </c>
      <c r="C40" s="93">
        <v>100274.1</v>
      </c>
      <c r="D40" s="93">
        <v>103716.8</v>
      </c>
      <c r="E40" s="93">
        <v>114643</v>
      </c>
      <c r="F40" s="37"/>
    </row>
    <row r="41" spans="1:6" ht="3.75" customHeight="1">
      <c r="A41" s="2"/>
      <c r="B41" s="64"/>
      <c r="C41" s="64"/>
      <c r="D41" s="64"/>
      <c r="E41" s="64"/>
      <c r="F41" s="37"/>
    </row>
    <row r="42" spans="1:6" ht="13.5" customHeight="1">
      <c r="A42" s="2" t="s">
        <v>204</v>
      </c>
      <c r="B42" s="64"/>
      <c r="C42" s="64"/>
      <c r="D42" s="64"/>
      <c r="E42" s="64"/>
      <c r="F42" s="37"/>
    </row>
    <row r="43" spans="1:6" ht="13.5" customHeight="1">
      <c r="A43" s="2" t="s">
        <v>103</v>
      </c>
      <c r="B43" s="117"/>
      <c r="C43" s="117"/>
      <c r="D43" s="113"/>
      <c r="E43" s="22"/>
      <c r="F43" s="37"/>
    </row>
    <row r="44" spans="1:6" ht="6.75" customHeight="1">
      <c r="A44" s="133"/>
      <c r="B44" s="22"/>
      <c r="C44" s="22"/>
      <c r="D44" s="113"/>
      <c r="E44" s="22"/>
      <c r="F44" s="37"/>
    </row>
    <row r="45" spans="1:6" ht="13.5" customHeight="1">
      <c r="A45" s="129" t="s">
        <v>104</v>
      </c>
      <c r="B45" s="129"/>
      <c r="C45" s="129"/>
      <c r="D45" s="129"/>
      <c r="E45" s="129"/>
      <c r="F45" s="37"/>
    </row>
    <row r="46" spans="1:6" ht="13.5" customHeight="1">
      <c r="A46" s="80" t="s">
        <v>227</v>
      </c>
      <c r="B46" s="80"/>
      <c r="C46" s="80"/>
      <c r="D46" s="80"/>
      <c r="E46" s="80"/>
      <c r="F46" s="37"/>
    </row>
    <row r="47" spans="1:6" ht="6.75" customHeight="1">
      <c r="A47" s="133"/>
      <c r="B47" s="117"/>
      <c r="C47" s="117"/>
      <c r="D47" s="113"/>
      <c r="E47" s="22"/>
      <c r="F47" s="37"/>
    </row>
    <row r="48" spans="1:6" ht="13.5" customHeight="1">
      <c r="A48" s="2" t="s">
        <v>236</v>
      </c>
      <c r="B48" s="133"/>
      <c r="C48" s="133"/>
      <c r="D48" s="64"/>
      <c r="E48" s="133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8" t="s">
        <v>201</v>
      </c>
      <c r="B1" s="99"/>
      <c r="C1" s="64"/>
      <c r="D1" s="99"/>
      <c r="E1" s="99"/>
      <c r="F1" s="5"/>
    </row>
    <row r="2" spans="1:6" ht="14.25">
      <c r="A2" s="99"/>
      <c r="B2" s="47" t="s">
        <v>206</v>
      </c>
      <c r="C2" s="47" t="s">
        <v>207</v>
      </c>
      <c r="D2" s="47" t="s">
        <v>208</v>
      </c>
      <c r="E2" s="47" t="s">
        <v>208</v>
      </c>
      <c r="F2" s="5"/>
    </row>
    <row r="3" spans="1:6" ht="14.25">
      <c r="A3" s="100" t="s">
        <v>106</v>
      </c>
      <c r="B3" s="50">
        <v>2021</v>
      </c>
      <c r="C3" s="50">
        <v>2022</v>
      </c>
      <c r="D3" s="50">
        <v>2022</v>
      </c>
      <c r="E3" s="50">
        <v>2021</v>
      </c>
      <c r="F3" s="5"/>
    </row>
    <row r="4" spans="1:6" ht="8.25" customHeight="1">
      <c r="A4" s="101"/>
      <c r="B4" s="74"/>
      <c r="C4" s="74"/>
      <c r="D4" s="62"/>
      <c r="E4" s="62"/>
      <c r="F4" s="11"/>
    </row>
    <row r="5" spans="1:6" ht="14.25">
      <c r="A5" s="99"/>
      <c r="B5" s="119" t="s">
        <v>107</v>
      </c>
      <c r="C5" s="119"/>
      <c r="D5" s="119"/>
      <c r="E5" s="119"/>
      <c r="F5" s="16"/>
    </row>
    <row r="6" spans="1:6" ht="7.5" customHeight="1">
      <c r="A6" s="99"/>
      <c r="B6" s="65"/>
      <c r="C6" s="102"/>
      <c r="D6" s="61"/>
      <c r="E6" s="61"/>
      <c r="F6" s="16"/>
    </row>
    <row r="7" spans="1:6" ht="14.25">
      <c r="A7" s="99" t="s">
        <v>108</v>
      </c>
      <c r="B7" s="74">
        <v>130903.6</v>
      </c>
      <c r="C7" s="74">
        <v>109588.4</v>
      </c>
      <c r="D7" s="74">
        <v>123753.3</v>
      </c>
      <c r="E7" s="64">
        <v>100821.2</v>
      </c>
      <c r="F7" s="5"/>
    </row>
    <row r="8" spans="1:6" ht="14.25">
      <c r="A8" s="99" t="s">
        <v>109</v>
      </c>
      <c r="B8" s="74">
        <v>2897.6</v>
      </c>
      <c r="C8" s="74">
        <v>2259</v>
      </c>
      <c r="D8" s="74">
        <v>2506.8</v>
      </c>
      <c r="E8" s="64">
        <v>2806.9</v>
      </c>
      <c r="F8" s="5"/>
    </row>
    <row r="9" spans="1:6" ht="14.25">
      <c r="A9" s="99" t="s">
        <v>110</v>
      </c>
      <c r="B9" s="74">
        <v>9468.4</v>
      </c>
      <c r="C9" s="74">
        <v>8299.4</v>
      </c>
      <c r="D9" s="74">
        <v>9958.7</v>
      </c>
      <c r="E9" s="64">
        <v>4921.9</v>
      </c>
      <c r="F9" s="5"/>
    </row>
    <row r="10" spans="1:6" ht="14.25">
      <c r="A10" s="99" t="s">
        <v>111</v>
      </c>
      <c r="B10" s="74">
        <v>13432.3</v>
      </c>
      <c r="C10" s="74">
        <v>10604.6</v>
      </c>
      <c r="D10" s="74">
        <v>13486.2</v>
      </c>
      <c r="E10" s="64">
        <v>12565.8</v>
      </c>
      <c r="F10" s="5"/>
    </row>
    <row r="11" spans="1:6" ht="14.25">
      <c r="A11" s="99" t="s">
        <v>112</v>
      </c>
      <c r="B11" s="74">
        <v>12257.2</v>
      </c>
      <c r="C11" s="74">
        <v>11802.2</v>
      </c>
      <c r="D11" s="74">
        <v>9471.6</v>
      </c>
      <c r="E11" s="64">
        <v>7345.3</v>
      </c>
      <c r="F11" s="5"/>
    </row>
    <row r="12" spans="1:6" ht="14.25">
      <c r="A12" s="99" t="s">
        <v>113</v>
      </c>
      <c r="B12" s="74">
        <v>11294</v>
      </c>
      <c r="C12" s="74">
        <v>6030.9</v>
      </c>
      <c r="D12" s="74">
        <v>9385.3</v>
      </c>
      <c r="E12" s="64">
        <v>8640.7</v>
      </c>
      <c r="F12" s="5"/>
    </row>
    <row r="13" spans="1:6" ht="14.25">
      <c r="A13" s="99" t="s">
        <v>114</v>
      </c>
      <c r="B13" s="74">
        <v>26771.9</v>
      </c>
      <c r="C13" s="74">
        <v>18770.7</v>
      </c>
      <c r="D13" s="74">
        <v>24975.7</v>
      </c>
      <c r="E13" s="64">
        <v>20073.6</v>
      </c>
      <c r="F13" s="5"/>
    </row>
    <row r="14" spans="1:6" ht="14.25">
      <c r="A14" s="99" t="s">
        <v>115</v>
      </c>
      <c r="B14" s="74">
        <v>30740</v>
      </c>
      <c r="C14" s="74">
        <v>29647.2</v>
      </c>
      <c r="D14" s="74">
        <v>30415.6</v>
      </c>
      <c r="E14" s="64">
        <v>29002.4</v>
      </c>
      <c r="F14" s="5"/>
    </row>
    <row r="15" spans="1:6" ht="14.25">
      <c r="A15" s="99" t="s">
        <v>116</v>
      </c>
      <c r="B15" s="74">
        <v>23941.4</v>
      </c>
      <c r="C15" s="74">
        <v>22108.4</v>
      </c>
      <c r="D15" s="74">
        <v>23476</v>
      </c>
      <c r="E15" s="64">
        <v>15410.4</v>
      </c>
      <c r="F15" s="5"/>
    </row>
    <row r="16" spans="1:6" ht="14.25">
      <c r="A16" s="99" t="s">
        <v>117</v>
      </c>
      <c r="B16" s="74">
        <v>5454.7</v>
      </c>
      <c r="C16" s="74">
        <v>4247.6</v>
      </c>
      <c r="D16" s="74">
        <v>4701.9</v>
      </c>
      <c r="E16" s="64">
        <v>3648.2</v>
      </c>
      <c r="F16" s="5"/>
    </row>
    <row r="17" spans="1:6" ht="14.25">
      <c r="A17" s="99" t="s">
        <v>118</v>
      </c>
      <c r="B17" s="74">
        <v>1977.2</v>
      </c>
      <c r="C17" s="74">
        <v>1558.9</v>
      </c>
      <c r="D17" s="74">
        <v>2078.6</v>
      </c>
      <c r="E17" s="64">
        <v>1468.1</v>
      </c>
      <c r="F17" s="5"/>
    </row>
    <row r="18" spans="1:6" ht="14.25">
      <c r="A18" s="99" t="s">
        <v>119</v>
      </c>
      <c r="B18" s="74">
        <v>3190.2</v>
      </c>
      <c r="C18" s="74">
        <v>2447.8</v>
      </c>
      <c r="D18" s="74">
        <v>2434</v>
      </c>
      <c r="E18" s="64">
        <v>2005.4</v>
      </c>
      <c r="F18" s="5"/>
    </row>
    <row r="19" spans="1:6" ht="14.25">
      <c r="A19" s="99" t="s">
        <v>120</v>
      </c>
      <c r="B19" s="74">
        <v>23232.1</v>
      </c>
      <c r="C19" s="74">
        <v>20275.2</v>
      </c>
      <c r="D19" s="74">
        <v>19640</v>
      </c>
      <c r="E19" s="64">
        <v>21913.3</v>
      </c>
      <c r="F19" s="5"/>
    </row>
    <row r="20" spans="1:6" ht="14.25">
      <c r="A20" s="99" t="s">
        <v>121</v>
      </c>
      <c r="B20" s="74">
        <v>1103.3</v>
      </c>
      <c r="C20" s="74">
        <v>896.8</v>
      </c>
      <c r="D20" s="74">
        <v>824.8</v>
      </c>
      <c r="E20" s="64">
        <v>880.1</v>
      </c>
      <c r="F20" s="5"/>
    </row>
    <row r="21" spans="1:6" ht="14.25">
      <c r="A21" s="99" t="s">
        <v>122</v>
      </c>
      <c r="B21" s="74">
        <v>2104.2</v>
      </c>
      <c r="C21" s="74">
        <v>2155.6</v>
      </c>
      <c r="D21" s="74">
        <v>1860.1</v>
      </c>
      <c r="E21" s="64">
        <v>1630.2</v>
      </c>
      <c r="F21" s="5"/>
    </row>
    <row r="22" spans="1:6" ht="14.25">
      <c r="A22" s="99" t="s">
        <v>123</v>
      </c>
      <c r="B22" s="74">
        <v>2813.5</v>
      </c>
      <c r="C22" s="74">
        <v>2237.3</v>
      </c>
      <c r="D22" s="74">
        <v>2061.5</v>
      </c>
      <c r="E22" s="64">
        <v>1830.9</v>
      </c>
      <c r="F22" s="5"/>
    </row>
    <row r="23" spans="1:6" ht="14.25">
      <c r="A23" s="99" t="s">
        <v>124</v>
      </c>
      <c r="B23" s="74">
        <v>14299</v>
      </c>
      <c r="C23" s="74">
        <v>12752</v>
      </c>
      <c r="D23" s="74">
        <v>12974.4</v>
      </c>
      <c r="E23" s="64">
        <v>14965.2</v>
      </c>
      <c r="F23" s="5"/>
    </row>
    <row r="24" spans="1:6" ht="14.25">
      <c r="A24" s="99" t="s">
        <v>125</v>
      </c>
      <c r="B24" s="74">
        <v>706697</v>
      </c>
      <c r="C24" s="74">
        <v>664771.6</v>
      </c>
      <c r="D24" s="74">
        <v>614441.3</v>
      </c>
      <c r="E24" s="64">
        <v>556298.7</v>
      </c>
      <c r="F24" s="5"/>
    </row>
    <row r="25" spans="1:6" ht="14.25">
      <c r="A25" s="99" t="s">
        <v>126</v>
      </c>
      <c r="B25" s="74">
        <v>818.4</v>
      </c>
      <c r="C25" s="74">
        <v>1144.3</v>
      </c>
      <c r="D25" s="74">
        <v>724.5</v>
      </c>
      <c r="E25" s="64">
        <v>279.5</v>
      </c>
      <c r="F25" s="5"/>
    </row>
    <row r="26" spans="1:6" ht="14.25">
      <c r="A26" s="99" t="s">
        <v>127</v>
      </c>
      <c r="B26" s="74">
        <v>103016</v>
      </c>
      <c r="C26" s="74">
        <v>86500.8</v>
      </c>
      <c r="D26" s="74">
        <v>80010.7</v>
      </c>
      <c r="E26" s="64">
        <v>66393.4</v>
      </c>
      <c r="F26" s="5"/>
    </row>
    <row r="27" spans="1:6" ht="14.25">
      <c r="A27" s="99" t="s">
        <v>128</v>
      </c>
      <c r="B27" s="74">
        <v>23099.4</v>
      </c>
      <c r="C27" s="74">
        <v>27789.4</v>
      </c>
      <c r="D27" s="74">
        <v>27213.7</v>
      </c>
      <c r="E27" s="64">
        <v>21945.4</v>
      </c>
      <c r="F27" s="5"/>
    </row>
    <row r="28" spans="1:6" ht="14.25">
      <c r="A28" s="99" t="s">
        <v>129</v>
      </c>
      <c r="B28" s="74">
        <v>233322</v>
      </c>
      <c r="C28" s="74">
        <v>220920.3</v>
      </c>
      <c r="D28" s="74">
        <v>192921.2</v>
      </c>
      <c r="E28" s="64">
        <v>192933</v>
      </c>
      <c r="F28" s="5"/>
    </row>
    <row r="29" spans="1:6" ht="14.25">
      <c r="A29" s="99" t="s">
        <v>131</v>
      </c>
      <c r="B29" s="74">
        <v>121469.8</v>
      </c>
      <c r="C29" s="74">
        <v>105256.6</v>
      </c>
      <c r="D29" s="74">
        <v>103095.7</v>
      </c>
      <c r="E29" s="64">
        <v>95189.7</v>
      </c>
      <c r="F29" s="5"/>
    </row>
    <row r="30" spans="1:6" ht="14.25">
      <c r="A30" s="99" t="s">
        <v>132</v>
      </c>
      <c r="B30" s="74">
        <v>22010.9</v>
      </c>
      <c r="C30" s="74">
        <v>26145.2</v>
      </c>
      <c r="D30" s="74">
        <v>23980.4</v>
      </c>
      <c r="E30" s="64">
        <v>17011.2</v>
      </c>
      <c r="F30" s="5"/>
    </row>
    <row r="31" spans="1:6" ht="14.25">
      <c r="A31" s="99" t="s">
        <v>133</v>
      </c>
      <c r="B31" s="74">
        <v>650.1</v>
      </c>
      <c r="C31" s="74">
        <v>700.1</v>
      </c>
      <c r="D31" s="74">
        <v>375.4</v>
      </c>
      <c r="E31" s="64">
        <v>689.5</v>
      </c>
      <c r="F31" s="5"/>
    </row>
    <row r="32" spans="1:6" ht="14.25">
      <c r="A32" s="99" t="s">
        <v>134</v>
      </c>
      <c r="B32" s="74">
        <v>1350.2</v>
      </c>
      <c r="C32" s="74">
        <v>1211.4</v>
      </c>
      <c r="D32" s="74">
        <v>883.6</v>
      </c>
      <c r="E32" s="64">
        <v>723.8</v>
      </c>
      <c r="F32" s="5"/>
    </row>
    <row r="33" spans="1:6" ht="14.25">
      <c r="A33" s="99" t="s">
        <v>135</v>
      </c>
      <c r="B33" s="74">
        <v>5336.4</v>
      </c>
      <c r="C33" s="74">
        <v>4715.1</v>
      </c>
      <c r="D33" s="74">
        <v>4929.1</v>
      </c>
      <c r="E33" s="64">
        <v>4816.9</v>
      </c>
      <c r="F33" s="5"/>
    </row>
    <row r="34" spans="1:6" ht="14.25">
      <c r="A34" s="99" t="s">
        <v>136</v>
      </c>
      <c r="B34" s="74">
        <v>1258.4</v>
      </c>
      <c r="C34" s="74">
        <v>1203.9</v>
      </c>
      <c r="D34" s="74">
        <v>1177.2</v>
      </c>
      <c r="E34" s="64">
        <v>1018.9</v>
      </c>
      <c r="F34" s="5"/>
    </row>
    <row r="35" spans="1:6" ht="14.25">
      <c r="A35" s="99" t="s">
        <v>230</v>
      </c>
      <c r="B35" s="74">
        <v>1238.4</v>
      </c>
      <c r="C35" s="74">
        <v>937.7</v>
      </c>
      <c r="D35" s="74">
        <v>1334.1</v>
      </c>
      <c r="E35" s="64">
        <v>1883.9</v>
      </c>
      <c r="F35" s="5"/>
    </row>
    <row r="36" spans="1:6" ht="14.25">
      <c r="A36" s="99" t="s">
        <v>137</v>
      </c>
      <c r="B36" s="74">
        <v>97126.6</v>
      </c>
      <c r="C36" s="74">
        <v>90011.9</v>
      </c>
      <c r="D36" s="74">
        <v>79139.4</v>
      </c>
      <c r="E36" s="64">
        <v>70603.4</v>
      </c>
      <c r="F36" s="5"/>
    </row>
    <row r="37" spans="1:6" ht="14.25">
      <c r="A37" s="99" t="s">
        <v>138</v>
      </c>
      <c r="B37" s="74">
        <v>3326.8</v>
      </c>
      <c r="C37" s="74">
        <v>3188.7</v>
      </c>
      <c r="D37" s="74">
        <v>3192.3</v>
      </c>
      <c r="E37" s="64">
        <v>2002</v>
      </c>
      <c r="F37" s="5"/>
    </row>
    <row r="38" spans="1:6" ht="14.25">
      <c r="A38" s="99" t="s">
        <v>139</v>
      </c>
      <c r="B38" s="74">
        <v>6452.4</v>
      </c>
      <c r="C38" s="74">
        <v>6610.2</v>
      </c>
      <c r="D38" s="74">
        <v>5299</v>
      </c>
      <c r="E38" s="64">
        <v>3995.1</v>
      </c>
      <c r="F38" s="5"/>
    </row>
    <row r="39" spans="1:6" ht="14.25">
      <c r="A39" s="99" t="s">
        <v>140</v>
      </c>
      <c r="B39" s="74">
        <v>9139</v>
      </c>
      <c r="C39" s="74">
        <v>7292.6</v>
      </c>
      <c r="D39" s="74">
        <v>6923.3</v>
      </c>
      <c r="E39" s="64">
        <v>6706.4</v>
      </c>
      <c r="F39" s="5"/>
    </row>
    <row r="40" spans="1:6" ht="14.25">
      <c r="A40" s="99" t="s">
        <v>141</v>
      </c>
      <c r="B40" s="74">
        <v>1419.1</v>
      </c>
      <c r="C40" s="74">
        <v>1111.2</v>
      </c>
      <c r="D40" s="74">
        <v>1233.4</v>
      </c>
      <c r="E40" s="64">
        <v>1159.1</v>
      </c>
      <c r="F40" s="5"/>
    </row>
    <row r="41" spans="1:6" ht="14.25">
      <c r="A41" s="99" t="s">
        <v>142</v>
      </c>
      <c r="B41" s="74">
        <v>4034.2</v>
      </c>
      <c r="C41" s="74">
        <v>4674</v>
      </c>
      <c r="D41" s="74">
        <v>4793.3</v>
      </c>
      <c r="E41" s="64">
        <v>3866</v>
      </c>
      <c r="F41" s="5"/>
    </row>
    <row r="42" spans="1:6" ht="14.25">
      <c r="A42" s="99" t="s">
        <v>143</v>
      </c>
      <c r="B42" s="74">
        <v>70316.7</v>
      </c>
      <c r="C42" s="74">
        <v>73355.2</v>
      </c>
      <c r="D42" s="74">
        <v>76247.6</v>
      </c>
      <c r="E42" s="64">
        <v>64149.4</v>
      </c>
      <c r="F42" s="5"/>
    </row>
    <row r="43" spans="1:6" ht="14.25">
      <c r="A43" s="99" t="s">
        <v>144</v>
      </c>
      <c r="B43" s="74">
        <v>57.3</v>
      </c>
      <c r="C43" s="74">
        <v>35.9</v>
      </c>
      <c r="D43" s="74">
        <v>25.4</v>
      </c>
      <c r="E43" s="64">
        <v>23.6</v>
      </c>
      <c r="F43" s="5"/>
    </row>
    <row r="44" spans="1:6" ht="14.25">
      <c r="A44" s="99" t="s">
        <v>145</v>
      </c>
      <c r="B44" s="74">
        <v>20846.8</v>
      </c>
      <c r="C44" s="74">
        <v>21829.2</v>
      </c>
      <c r="D44" s="74">
        <v>17462.2</v>
      </c>
      <c r="E44" s="64">
        <v>13842.5</v>
      </c>
      <c r="F44" s="5"/>
    </row>
    <row r="45" spans="1:6" ht="14.25">
      <c r="A45" s="99" t="s">
        <v>146</v>
      </c>
      <c r="B45" s="74">
        <v>9210.8</v>
      </c>
      <c r="C45" s="74">
        <v>9192.8</v>
      </c>
      <c r="D45" s="74">
        <v>9012.3</v>
      </c>
      <c r="E45" s="64">
        <v>7355.2</v>
      </c>
      <c r="F45" s="5"/>
    </row>
    <row r="46" spans="1:6" ht="14.25">
      <c r="A46" s="99" t="s">
        <v>221</v>
      </c>
      <c r="B46" s="74">
        <v>2673.4</v>
      </c>
      <c r="C46" s="74">
        <v>4051.8</v>
      </c>
      <c r="D46" s="74">
        <v>2161.3</v>
      </c>
      <c r="E46" s="64">
        <v>1254.7</v>
      </c>
      <c r="F46" s="5"/>
    </row>
    <row r="47" spans="1:6" ht="14.25">
      <c r="A47" s="99" t="s">
        <v>147</v>
      </c>
      <c r="B47" s="74">
        <v>2148.5</v>
      </c>
      <c r="C47" s="74">
        <v>2733.7</v>
      </c>
      <c r="D47" s="74">
        <v>1637.4</v>
      </c>
      <c r="E47" s="64">
        <v>1524.7</v>
      </c>
      <c r="F47" s="5"/>
    </row>
    <row r="48" spans="1:6" ht="14.25">
      <c r="A48" s="99" t="s">
        <v>148</v>
      </c>
      <c r="B48" s="74">
        <v>2367</v>
      </c>
      <c r="C48" s="74">
        <v>1925.8</v>
      </c>
      <c r="D48" s="74">
        <v>770.3</v>
      </c>
      <c r="E48" s="64">
        <v>1243.4</v>
      </c>
      <c r="F48" s="5"/>
    </row>
    <row r="49" spans="1:6" ht="14.25">
      <c r="A49" s="99" t="s">
        <v>192</v>
      </c>
      <c r="B49" s="74">
        <v>2549.5</v>
      </c>
      <c r="C49" s="74">
        <v>2399.6</v>
      </c>
      <c r="D49" s="74">
        <v>2354.8</v>
      </c>
      <c r="E49" s="64">
        <v>1350.8</v>
      </c>
      <c r="F49" s="5"/>
    </row>
    <row r="50" spans="1:6" ht="15.75" customHeight="1">
      <c r="A50" s="98" t="s">
        <v>149</v>
      </c>
      <c r="B50" s="103">
        <v>887191.6</v>
      </c>
      <c r="C50" s="103">
        <v>820748</v>
      </c>
      <c r="D50" s="103">
        <v>780024.1</v>
      </c>
      <c r="E50" s="93">
        <v>696547.6</v>
      </c>
      <c r="F50" s="5"/>
    </row>
    <row r="51" spans="1:6" ht="3.75" customHeight="1">
      <c r="A51" s="99"/>
      <c r="B51" s="64"/>
      <c r="C51" s="64"/>
      <c r="D51" s="104"/>
      <c r="E51" s="104"/>
      <c r="F51" s="5"/>
    </row>
    <row r="52" spans="1:6" ht="13.5" customHeight="1">
      <c r="A52" s="99" t="s">
        <v>204</v>
      </c>
      <c r="B52" s="99"/>
      <c r="C52" s="64"/>
      <c r="D52" s="99"/>
      <c r="E52" s="99"/>
      <c r="F52" s="5"/>
    </row>
    <row r="53" spans="1:6" ht="13.5" customHeight="1">
      <c r="A53" s="99" t="s">
        <v>222</v>
      </c>
      <c r="B53" s="99"/>
      <c r="C53" s="64"/>
      <c r="D53" s="99"/>
      <c r="E53" s="99"/>
      <c r="F53" s="5"/>
    </row>
    <row r="54" spans="1:6" ht="6.75" customHeight="1">
      <c r="A54" s="99"/>
      <c r="B54" s="99"/>
      <c r="C54" s="64"/>
      <c r="D54" s="99"/>
      <c r="E54" s="99"/>
      <c r="F54" s="5"/>
    </row>
    <row r="55" spans="1:6" ht="13.5" customHeight="1">
      <c r="A55" s="130" t="s">
        <v>150</v>
      </c>
      <c r="B55" s="130"/>
      <c r="C55" s="130"/>
      <c r="D55" s="130"/>
      <c r="E55" s="130"/>
      <c r="F55" s="5"/>
    </row>
    <row r="56" spans="1:6" ht="13.5" customHeight="1">
      <c r="A56" s="105" t="s">
        <v>227</v>
      </c>
      <c r="B56" s="105"/>
      <c r="C56" s="105"/>
      <c r="D56" s="105"/>
      <c r="E56" s="105"/>
      <c r="F56" s="5"/>
    </row>
    <row r="57" spans="1:6" ht="6.75" customHeight="1">
      <c r="A57" s="77"/>
      <c r="B57" s="99"/>
      <c r="C57" s="64"/>
      <c r="D57" s="99"/>
      <c r="E57" s="99"/>
      <c r="F57" s="5"/>
    </row>
    <row r="58" spans="1:5" ht="13.5" customHeight="1">
      <c r="A58" s="99" t="s">
        <v>236</v>
      </c>
      <c r="B58" s="77"/>
      <c r="C58" s="64"/>
      <c r="D58" s="77"/>
      <c r="E58" s="77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USDA, U.S. Department of Agriculture, ERS, Economic Research Service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2022-04-12T12:36:44Z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